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30.31.19\fileSV\01.総務課\03.財務\1.諸務\R7_財政\03_R7調査\2025.9.10【9.22〆】【財政担当】令和５年度財政状況資料集の作成（２回目）について\HP掲載\"/>
    </mc:Choice>
  </mc:AlternateContent>
  <xr:revisionPtr revIDLastSave="0" documentId="13_ncr:1_{AD0ECCE0-6C31-43CA-ABB4-3535BAF8CE34}" xr6:coauthVersionLast="36" xr6:coauthVersionMax="36" xr10:uidLastSave="{00000000-0000-0000-0000-000000000000}"/>
  <workbookProtection workbookPassword="A185" lockStructure="1"/>
  <bookViews>
    <workbookView xWindow="0" yWindow="0" windowWidth="24990" windowHeight="11190" tabRatio="95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l="1"/>
  <c r="BE35" i="10" l="1"/>
  <c r="CO34" i="10"/>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<sst xmlns="http://schemas.openxmlformats.org/spreadsheetml/2006/main" count="1199" uniqueCount="580">
  <si>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</si>
  <si>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</si>
  <si>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</si>
  <si>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</si>
  <si>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</si>
  <si>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</si>
  <si>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</si>
  <si>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</si>
  <si>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</si>
  <si>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</si>
  <si>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</si>
  <si>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</si>
  <si>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</si>
  <si>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</si>
  <si>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</si>
  <si>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</si>
  <si>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</si>
  <si>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</si>
  <si>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</si>
  <si>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</si>
  <si>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</si>
  <si>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</si>
  <si>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</si>
  <si>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</si>
  <si>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</si>
  <si>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</si>
  <si>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</si>
  <si>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</si>
  <si>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</si>
  <si>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</si>
  <si>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</si>
  <si>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</si>
  <si>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</si>
  <si>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</si>
  <si>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</si>
  <si>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</si>
  <si>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</si>
  <si>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</si>
  <si>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</si>
  <si>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</si>
  <si>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</si>
  <si>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</si>
  <si>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</si>
  <si>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</si>
  <si>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</si>
  <si>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</si>
  <si>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</si>
  <si>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</si>
  <si>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</si>
  <si>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</si>
  <si>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</si>
  <si>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</si>
  <si>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</si>
  <si>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</si>
  <si>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</si>
  <si>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</si>
  <si>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</si>
  <si>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</si>
  <si>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</si>
  <si>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</si>
  <si>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</si>
  <si>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</si>
  <si>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</si>
  <si>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</si>
  <si>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</si>
  <si>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</si>
  <si>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</si>
  <si>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</si>
  <si>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</si>
  <si>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</si>
  <si>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</si>
  <si>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</si>
  <si>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</si>
  <si>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</si>
  <si>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</si>
  <si>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</si>
  <si>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</si>
  <si>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</si>
  <si>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</si>
  <si>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</si>
  <si>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</si>
  <si>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</si>
  <si>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</si>
  <si>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</si>
  <si>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</si>
  <si>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</si>
  <si>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</si>
  <si>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</si>
  <si>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</si>
  <si>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</si>
  <si>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</si>
  <si>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</si>
  <si>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</si>
  <si>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</si>
  <si>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粟島浦村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</si>
  <si>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</si>
  <si>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</si>
  <si>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</si>
  <si>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</si>
  <si>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</si>
  <si>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</si>
  <si>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</si>
  <si>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</si>
  <si>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</si>
  <si>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</si>
  <si>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</si>
  <si>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</si>
  <si>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</si>
  <si>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</si>
  <si>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</si>
  <si>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</si>
  <si>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</si>
  <si>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</si>
  <si>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</si>
  <si>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</si>
  <si>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</si>
  <si>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</si>
  <si>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</si>
  <si>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</si>
  <si>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</si>
  <si>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</si>
  <si>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</si>
  <si>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</si>
  <si>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</si>
  <si>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</si>
  <si>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</si>
  <si>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</si>
  <si>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</si>
  <si>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</si>
  <si>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</si>
  <si>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</si>
  <si>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</si>
  <si>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</si>
  <si>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</si>
  <si>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</si>
  <si>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</si>
  <si>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</si>
  <si>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</si>
  <si>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</si>
  <si>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</si>
  <si>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</si>
  <si>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</si>
  <si>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</si>
  <si>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</si>
  <si>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</si>
  <si>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</si>
  <si>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</si>
  <si>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</si>
  <si>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</si>
  <si>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</si>
  <si>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</si>
  <si>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</si>
  <si>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</si>
  <si>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</si>
  <si>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</si>
  <si>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</si>
  <si>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</si>
  <si>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</si>
  <si>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</si>
  <si>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</si>
  <si>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</si>
  <si>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</si>
  <si>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</si>
  <si>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</si>
  <si>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</si>
  <si>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</si>
  <si>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</si>
  <si>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</si>
  <si>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</si>
  <si>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</si>
  <si>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</si>
  <si>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</si>
  <si>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</si>
  <si>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</si>
  <si>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</si>
  <si>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</si>
  <si>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</si>
  <si>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</si>
  <si>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</si>
  <si>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</si>
  <si>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</si>
  <si>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</si>
  <si>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</si>
  <si>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</si>
  <si>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</si>
  <si>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</si>
  <si>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</si>
  <si>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</si>
  <si>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</si>
  <si>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</si>
  <si>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</si>
  <si>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</si>
  <si>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</si>
  <si>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</si>
  <si>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</si>
  <si>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</si>
  <si>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</si>
  <si>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</si>
  <si>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</si>
  <si>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</si>
  <si>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</si>
  <si>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</si>
  <si>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</si>
  <si>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新潟県粟島浦村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</si>
  <si>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</si>
  <si>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</si>
  <si>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</si>
  <si>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</si>
  <si>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</si>
  <si>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</si>
  <si>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</si>
  <si>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</si>
  <si>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</si>
  <si>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</si>
  <si>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</si>
  <si>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</si>
  <si>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</si>
  <si>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</si>
  <si>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</si>
  <si>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</si>
  <si>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</si>
  <si>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</si>
  <si>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</si>
  <si>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</si>
  <si>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</si>
  <si>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</si>
  <si>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</si>
  <si>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</si>
  <si>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</si>
  <si>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</si>
  <si>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</si>
  <si>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</si>
  <si>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</si>
  <si>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</si>
  <si>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</si>
  <si>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</si>
  <si>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</si>
  <si>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</si>
  <si>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</si>
  <si>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</si>
  <si>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</si>
  <si>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</si>
  <si>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</si>
  <si>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</si>
  <si>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</si>
  <si>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</si>
  <si>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</si>
  <si>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</si>
  <si>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</si>
  <si>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</si>
  <si>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</si>
  <si>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</si>
  <si>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</si>
  <si>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</si>
  <si>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</si>
  <si>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</si>
  <si>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</si>
  <si>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</si>
  <si>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</si>
  <si>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</si>
  <si>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</si>
  <si>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</si>
  <si>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</si>
  <si>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</si>
  <si>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</si>
  <si>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</si>
  <si>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</si>
  <si>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</si>
  <si>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</si>
  <si>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</si>
  <si>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</si>
  <si>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</si>
  <si>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</si>
  <si>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</si>
  <si>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</si>
  <si>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</si>
  <si>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</si>
  <si>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</si>
  <si>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</si>
  <si>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</si>
  <si>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</si>
  <si>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</si>
  <si>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</si>
  <si>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</si>
  <si>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</si>
  <si>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</si>
  <si>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</si>
  <si>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</si>
  <si>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</si>
  <si>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</si>
  <si>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</si>
  <si>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</si>
  <si>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</si>
  <si>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</si>
  <si>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</si>
  <si>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</si>
  <si>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</si>
  <si>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</si>
  <si>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</si>
  <si>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</si>
  <si>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</si>
  <si>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</si>
  <si>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</si>
  <si>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</si>
  <si>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</si>
  <si>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</si>
  <si>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</si>
  <si>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</si>
  <si>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</si>
  <si>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</si>
  <si>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</si>
  <si>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</si>
  <si>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</si>
  <si>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</si>
  <si>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</si>
  <si>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</si>
  <si>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</si>
  <si>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</si>
  <si>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</si>
  <si>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</si>
  <si>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</si>
  <si>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</si>
  <si>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</si>
  <si>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</si>
  <si>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</si>
  <si>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</si>
  <si>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</si>
  <si>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</si>
  <si>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</si>
  <si>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</si>
  <si>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</si>
  <si>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</si>
  <si>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</si>
  <si>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</si>
  <si>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</si>
  <si>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</si>
  <si>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</si>
  <si>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</si>
  <si>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</si>
  <si>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</si>
  <si>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</si>
  <si>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</si>
  <si>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</si>
  <si>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</si>
  <si>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</si>
  <si>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</si>
  <si>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</si>
  <si>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</si>
  <si>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</si>
  <si>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</si>
  <si>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</si>
  <si>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</si>
  <si>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</si>
  <si>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</si>
  <si>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新潟県粟島浦村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</si>
  <si>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</si>
  <si>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</si>
  <si>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</si>
  <si>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</si>
  <si>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</si>
  <si>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</si>
  <si>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</si>
  <si>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</si>
  <si>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</si>
  <si>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</si>
  <si>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</si>
  <si>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</si>
  <si>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</si>
  <si>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</si>
  <si>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</si>
  <si>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</si>
  <si>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</si>
  <si>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</si>
  <si>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</si>
  <si>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</si>
  <si>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交流活性化事業特別会計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</si>
  <si>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</si>
  <si>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</si>
  <si>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</si>
  <si>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</si>
  <si>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</si>
  <si>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</si>
  <si>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</si>
  <si>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</si>
  <si>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</si>
  <si>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</si>
  <si>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</si>
  <si>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</si>
  <si>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</si>
  <si>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</si>
  <si>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</si>
  <si>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</si>
  <si>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</si>
  <si>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</si>
  <si>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</si>
  <si>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</si>
  <si>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</si>
  <si>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</si>
  <si>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</si>
  <si>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</si>
  <si>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</si>
  <si>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</si>
  <si>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</si>
  <si>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</si>
  <si>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</si>
  <si>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</si>
  <si>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</si>
  <si>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</si>
  <si>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</si>
  <si>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</si>
  <si>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</si>
  <si>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</si>
  <si>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</si>
  <si>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</si>
  <si>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</si>
  <si>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</si>
  <si>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</si>
  <si>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</si>
  <si>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</si>
  <si>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</si>
  <si>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</si>
  <si>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</si>
  <si>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</si>
  <si>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</si>
  <si>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</si>
  <si>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</si>
  <si>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</si>
  <si>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</si>
  <si>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</si>
  <si>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</si>
  <si>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</si>
  <si>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</si>
  <si>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</si>
  <si>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</si>
  <si>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</si>
  <si>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</si>
  <si>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</si>
  <si>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</si>
  <si>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</si>
  <si>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</si>
  <si>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</si>
  <si>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</si>
  <si>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</si>
  <si>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</si>
  <si>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</si>
  <si>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</si>
  <si>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</si>
  <si>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</si>
  <si>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</si>
  <si>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</si>
  <si>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</si>
  <si>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</si>
  <si>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</si>
  <si>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</si>
  <si>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</si>
  <si>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</si>
  <si>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</si>
  <si>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</si>
  <si>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</si>
  <si>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</si>
  <si>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</si>
  <si>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</si>
  <si>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</si>
  <si>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</si>
  <si>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</si>
  <si>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</si>
  <si>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</si>
  <si>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</si>
  <si>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</si>
  <si>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</si>
  <si>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</si>
  <si>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</si>
  <si>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</si>
  <si>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</si>
  <si>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</si>
  <si>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</si>
  <si>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</si>
  <si>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</si>
  <si>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</si>
  <si>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</si>
  <si>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</si>
  <si>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</si>
  <si>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</si>
  <si>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</si>
  <si>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</si>
  <si>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</si>
  <si>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</si>
  <si>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</si>
  <si>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</si>
  <si>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</si>
  <si>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</si>
  <si>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</si>
  <si>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</si>
  <si>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</si>
  <si>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</si>
  <si>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</si>
  <si>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</si>
  <si>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</si>
  <si>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</si>
  <si>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</si>
  <si>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</si>
  <si>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</si>
  <si>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</si>
  <si>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</si>
  <si>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</si>
  <si>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</si>
  <si>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</si>
  <si>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</si>
  <si>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</si>
  <si>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</si>
  <si>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</si>
  <si>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</si>
  <si>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</si>
  <si>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</si>
  <si>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</si>
  <si>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</si>
  <si>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</si>
  <si>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</si>
  <si>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</si>
  <si>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</si>
  <si>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</si>
  <si>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</si>
  <si>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</si>
  <si>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</si>
  <si>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</si>
  <si>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</si>
  <si>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</si>
  <si>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</si>
  <si>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</si>
  <si>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</si>
  <si>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5.68</t>
  </si>
  <si>
    <t>▲ 5.11</t>
  </si>
  <si>
    <t>一般会計</t>
  </si>
  <si>
    <t>介護保険特別会計</t>
  </si>
  <si>
    <t>交流活性化事業特別会計</t>
  </si>
  <si>
    <t>簡易水道事業特別会計</t>
  </si>
  <si>
    <t>集落排水事業特別会計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</si>
  <si>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</si>
  <si>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</si>
  <si>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</si>
  <si>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</si>
  <si>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</si>
  <si>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</si>
  <si>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</si>
  <si>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</si>
  <si>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</si>
  <si>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 331</t>
    <phoneticPr fontId="2"/>
  </si>
  <si>
    <t>-</t>
    <phoneticPr fontId="2"/>
  </si>
  <si>
    <t>新潟県市町村総合事務組合【一般会計】</t>
  </si>
  <si>
    <t>新潟県市町村総合事務組合【職員退職手当支給事業特別会計】</t>
  </si>
  <si>
    <t>新潟県市町村総合事務組合【消防団員等公務災害補償事業特別会計】</t>
    <rPh sb="17" eb="18">
      <t>トウ</t>
    </rPh>
    <phoneticPr fontId="2"/>
  </si>
  <si>
    <t>新潟県市町村総合事務組合【非常勤職員公務災害補償等事業特別会計】</t>
    <rPh sb="24" eb="25">
      <t>トウ</t>
    </rPh>
    <rPh sb="25" eb="27">
      <t>ジギョウ</t>
    </rPh>
    <phoneticPr fontId="2"/>
  </si>
  <si>
    <t>新潟県市町村総合事務組合【交通災害共済事業特別会計】</t>
  </si>
  <si>
    <t>新潟県後期高齢者医療広域連合【一般会計】</t>
  </si>
  <si>
    <t>新潟県後期高齢者医療広域連合【後期高齢者医療特別会計】</t>
  </si>
  <si>
    <t>下越福祉行政組合【一般会計】</t>
    <rPh sb="2" eb="4">
      <t>フクシ</t>
    </rPh>
    <rPh sb="4" eb="6">
      <t>ギョウセイ</t>
    </rPh>
    <rPh sb="6" eb="8">
      <t>クミアイ</t>
    </rPh>
    <phoneticPr fontId="2"/>
  </si>
  <si>
    <t>下越福祉行政組合【老人ホーム特別会計】</t>
    <rPh sb="9" eb="11">
      <t>ロウジン</t>
    </rPh>
    <rPh sb="14" eb="16">
      <t>トクベツ</t>
    </rPh>
    <rPh sb="16" eb="18">
      <t>カイケイ</t>
    </rPh>
    <phoneticPr fontId="2"/>
  </si>
  <si>
    <t>下越福祉行政組合【保健施設特別会計】</t>
    <rPh sb="9" eb="11">
      <t>ホケン</t>
    </rPh>
    <rPh sb="11" eb="13">
      <t>シセツ</t>
    </rPh>
    <rPh sb="13" eb="15">
      <t>トクベツ</t>
    </rPh>
    <rPh sb="15" eb="17">
      <t>カイケイ</t>
    </rPh>
    <phoneticPr fontId="2"/>
  </si>
  <si>
    <t>〇</t>
    <phoneticPr fontId="10"/>
  </si>
  <si>
    <t>粟島汽船株式会社</t>
    <rPh sb="0" eb="4">
      <t>アワシマキセン</t>
    </rPh>
    <rPh sb="4" eb="8">
      <t>カブシキガイシャ</t>
    </rPh>
    <phoneticPr fontId="2"/>
  </si>
  <si>
    <t>△5</t>
    <phoneticPr fontId="2"/>
  </si>
  <si>
    <t>△372</t>
    <phoneticPr fontId="2"/>
  </si>
  <si>
    <t>-</t>
    <phoneticPr fontId="2"/>
  </si>
  <si>
    <t>開発整備基金</t>
    <rPh sb="0" eb="2">
      <t>カイハツ</t>
    </rPh>
    <rPh sb="2" eb="4">
      <t>セイビ</t>
    </rPh>
    <rPh sb="4" eb="6">
      <t>キキン</t>
    </rPh>
    <phoneticPr fontId="5"/>
  </si>
  <si>
    <t>地域福祉基金</t>
    <rPh sb="0" eb="2">
      <t>チイキ</t>
    </rPh>
    <rPh sb="2" eb="4">
      <t>フクシ</t>
    </rPh>
    <rPh sb="4" eb="6">
      <t>キキン</t>
    </rPh>
    <phoneticPr fontId="2"/>
  </si>
  <si>
    <t>ふるさと創生基金</t>
    <rPh sb="4" eb="6">
      <t>ソウセイ</t>
    </rPh>
    <rPh sb="6" eb="8">
      <t>キキン</t>
    </rPh>
    <phoneticPr fontId="2"/>
  </si>
  <si>
    <t>土地開発基金</t>
    <rPh sb="0" eb="2">
      <t>トチ</t>
    </rPh>
    <rPh sb="2" eb="4">
      <t>カイハツ</t>
    </rPh>
    <rPh sb="4" eb="6">
      <t>キキン</t>
    </rPh>
    <phoneticPr fontId="2"/>
  </si>
  <si>
    <t>ふるさと粟島応援基金</t>
    <rPh sb="4" eb="6">
      <t>アワシマ</t>
    </rPh>
    <rPh sb="6" eb="8">
      <t>オウエン</t>
    </rPh>
    <rPh sb="8" eb="10">
      <t>キキン</t>
    </rPh>
    <phoneticPr fontId="2"/>
  </si>
  <si>
    <t>新潟県市町村総合事務組合【消防賞じゅつ金等支給事業特別会計】</t>
    <rPh sb="20" eb="21">
      <t>トウ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</si>
  <si>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</si>
  <si>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</si>
  <si>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有形固定資産減価償却率については、平成29年度以降、継続して釜谷漁港における防波堤等の機能保全工事を行っていることから、類似団体平均値に比べて低くなっている。
将来負担比率については、村債残高は増加傾向にあるものの、基準財政需要額に算入されるものが多いことや基金残高が比較的多いことなどから、将来負担額に対する財源が多く、算定なしとなった。
今後、公共施設の長寿命化等により有形固定資産減価償却率の低下が想定される一方で、老朽化した施設の改修のための地方債の発行や基金の取崩しが避けられない状況となるため、将来負担費比率については上昇が見込まれる。</t>
    <rPh sb="161" eb="163">
      <t>サンテイ</t>
    </rPh>
    <rPh sb="199" eb="201">
      <t>テイカ</t>
    </rPh>
    <rPh sb="207" eb="209">
      <t>イッポウ</t>
    </rPh>
    <rPh sb="219" eb="221">
      <t>カイシュウ</t>
    </rPh>
    <rPh sb="232" eb="234">
      <t>キキン</t>
    </rPh>
    <rPh sb="235" eb="237">
      <t>トリクズ</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</si>
  <si>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</si>
  <si>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</si>
  <si>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</si>
  <si>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</si>
  <si>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</si>
  <si>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</si>
  <si>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単年度ベースでは増加傾向にあるが、昨年度同様5.3％を維持し、類似団体平均値を2.4ポイント下回っている。ただし、令和3年度に実施した光ファイバーケーブル敷設工事、令和5年度に実施した内浦公営住宅整備工事等、大規模工事の村債の償還が始まることで、今後は実質公債費比率が上昇していく見込みである。そのため、これまで以上に公債費の適正化や基金の計画的積立てに取り組んでいくことで、実質公債費比率の改善に努めていく。</t>
    <rPh sb="30" eb="33">
      <t>サクネンド</t>
    </rPh>
    <rPh sb="33" eb="35">
      <t>ドウヨウ</t>
    </rPh>
    <rPh sb="40" eb="42">
      <t>イジ</t>
    </rPh>
    <rPh sb="44" eb="48">
      <t>ルイジダンタイ</t>
    </rPh>
    <rPh sb="48" eb="51">
      <t>ヘイキンチ</t>
    </rPh>
    <rPh sb="59" eb="61">
      <t>シタマワ</t>
    </rPh>
    <rPh sb="70" eb="72">
      <t>レイワ</t>
    </rPh>
    <rPh sb="73" eb="75">
      <t>ネンド</t>
    </rPh>
    <rPh sb="76" eb="78">
      <t>ジッシ</t>
    </rPh>
    <rPh sb="95" eb="97">
      <t>レイワ</t>
    </rPh>
    <rPh sb="98" eb="100">
      <t>ネンド</t>
    </rPh>
    <rPh sb="101" eb="103">
      <t>ジッシ</t>
    </rPh>
    <rPh sb="115" eb="116">
      <t>トウ</t>
    </rPh>
    <rPh sb="139" eb="141">
      <t>ジッシツ</t>
    </rPh>
    <rPh sb="141" eb="144">
      <t>コウサイヒ</t>
    </rPh>
    <rPh sb="144" eb="146">
      <t>ヒリツ</t>
    </rPh>
    <rPh sb="180" eb="182">
      <t>キキン</t>
    </rPh>
    <rPh sb="183" eb="186">
      <t>ケイカクテキ</t>
    </rPh>
    <rPh sb="186" eb="188">
      <t>ツミタ</t>
    </rPh>
    <rPh sb="190" eb="191">
      <t>ト</t>
    </rPh>
    <rPh sb="192" eb="193">
      <t>ク</t>
    </rPh>
    <rPh sb="212" eb="21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</si>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</sst>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A7F882-8709-4DA8-84F1-752D9DBB65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E76E-48F8-ABD7-21F39209D2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562579</c:v>
                </c:pt>
                <c:pt idx="1">
                  <c:v>611049</c:v>
                </c:pt>
                <c:pt idx="2">
                  <c:v>5533589</c:v>
                </c:pt>
                <c:pt idx="3">
                  <c:v>716602</c:v>
                </c:pt>
                <c:pt idx="4">
                  <c:v>1582830</c:v>
                </c:pt>
              </c:numCache>
            </c:numRef>
          </c:val>
          <c:smooth val="0"/>
          <c:extLst>
            <c:ext xmlns:c16="http://schemas.microsoft.com/office/drawing/2014/chart" uri="{C3380CC4-5D6E-409C-BE32-E72D297353CC}">
              <c16:uniqueId val="{00000001-E76E-48F8-ABD7-21F39209D2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37.18</c:v>
                </c:pt>
                <c:pt idx="1">
                  <c:v>38.44</c:v>
                </c:pt>
                <c:pt idx="2">
                  <c:v>60.62</c:v>
                </c:pt>
                <c:pt idx="3">
                  <c:v>63.42</c:v>
                </c:pt>
                <c:pt idx="4">
                  <c:v>61.56</c:v>
                </c:pt>
              </c:numCache>
            </c:numRef>
          </c:val>
          <c:extLst>
            <c:ext xmlns:c16="http://schemas.microsoft.com/office/drawing/2014/chart" uri="{C3380CC4-5D6E-409C-BE32-E72D297353CC}">
              <c16:uniqueId val="{00000000-F5BE-44E2-9BFD-4F1ADC3944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59.77</c:v>
                </c:pt>
                <c:pt idx="1">
                  <c:v>57.79</c:v>
                </c:pt>
                <c:pt idx="2">
                  <c:v>54.55</c:v>
                </c:pt>
                <c:pt idx="3">
                  <c:v>65.05</c:v>
                </c:pt>
                <c:pt idx="4">
                  <c:v>57.63</c:v>
                </c:pt>
              </c:numCache>
            </c:numRef>
          </c:val>
          <c:extLst>
            <c:ext xmlns:c16="http://schemas.microsoft.com/office/drawing/2014/chart" uri="{C3380CC4-5D6E-409C-BE32-E72D297353CC}">
              <c16:uniqueId val="{00000001-F5BE-44E2-9BFD-4F1ADC3944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-5.68</c:v>
                </c:pt>
                <c:pt idx="1">
                  <c:v>9.9700000000000006</c:v>
                </c:pt>
                <c:pt idx="2">
                  <c:v>36.42</c:v>
                </c:pt>
                <c:pt idx="3">
                  <c:v>12.36</c:v>
                </c:pt>
                <c:pt idx="4">
                  <c:v>-5.1100000000000003</c:v>
                </c:pt>
              </c:numCache>
            </c:numRef>
          </c:val>
          <c:smooth val="0"/>
          <c:extLst>
            <c:ext xmlns:c16="http://schemas.microsoft.com/office/drawing/2014/chart" uri="{C3380CC4-5D6E-409C-BE32-E72D297353CC}">
              <c16:uniqueId val="{00000002-F5BE-44E2-9BFD-4F1ADC3944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95-4333-961E-79140C9878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95-4333-961E-79140C9878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95-4333-961E-79140C98784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2.09</c:v>
                </c:pt>
                <c:pt idx="2">
                  <c:v>#N/A</c:v>
                </c:pt>
                <c:pt idx="3">
                  <c:v>2.0499999999999998</c:v>
                </c:pt>
                <c:pt idx="4">
                  <c:v>#N/A</c:v>
                </c:pt>
                <c:pt idx="5">
                  <c:v>0.43</c:v>
                </c:pt>
                <c:pt idx="6">
                  <c:v>#N/A</c:v>
                </c:pt>
                <c:pt idx="7">
                  <c:v>0.03</c:v>
                </c:pt>
                <c:pt idx="8">
                  <c:v>#N/A</c:v>
                </c:pt>
                <c:pt idx="9">
                  <c:v>0.28999999999999998</c:v>
                </c:pt>
              </c:numCache>
            </c:numRef>
          </c:val>
          <c:extLst>
            <c:ext xmlns:c16="http://schemas.microsoft.com/office/drawing/2014/chart" uri="{C3380CC4-5D6E-409C-BE32-E72D297353CC}">
              <c16:uniqueId val="{00000003-0295-4333-961E-79140C9878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0.18</c:v>
                </c:pt>
                <c:pt idx="4">
                  <c:v>#N/A</c:v>
                </c:pt>
                <c:pt idx="5">
                  <c:v>0.4</c:v>
                </c:pt>
                <c:pt idx="6">
                  <c:v>#N/A</c:v>
                </c:pt>
                <c:pt idx="7">
                  <c:v>1.04</c:v>
                </c:pt>
                <c:pt idx="8">
                  <c:v>#N/A</c:v>
                </c:pt>
                <c:pt idx="9">
                  <c:v>0.36</c:v>
                </c:pt>
              </c:numCache>
            </c:numRef>
          </c:val>
          <c:extLst>
            <c:ext xmlns:c16="http://schemas.microsoft.com/office/drawing/2014/chart" uri="{C3380CC4-5D6E-409C-BE32-E72D297353CC}">
              <c16:uniqueId val="{00000004-0295-4333-961E-79140C98784F}"/>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0.47</c:v>
                </c:pt>
                <c:pt idx="4">
                  <c:v>#N/A</c:v>
                </c:pt>
                <c:pt idx="5">
                  <c:v>0.61</c:v>
                </c:pt>
                <c:pt idx="6">
                  <c:v>#N/A</c:v>
                </c:pt>
                <c:pt idx="7">
                  <c:v>0.95</c:v>
                </c:pt>
                <c:pt idx="8">
                  <c:v>#N/A</c:v>
                </c:pt>
                <c:pt idx="9">
                  <c:v>0.7</c:v>
                </c:pt>
              </c:numCache>
            </c:numRef>
          </c:val>
          <c:extLst>
            <c:ext xmlns:c16="http://schemas.microsoft.com/office/drawing/2014/chart" uri="{C3380CC4-5D6E-409C-BE32-E72D297353CC}">
              <c16:uniqueId val="{00000005-0295-4333-961E-79140C98784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0.8</c:v>
                </c:pt>
                <c:pt idx="4">
                  <c:v>#N/A</c:v>
                </c:pt>
                <c:pt idx="5">
                  <c:v>0.9</c:v>
                </c:pt>
                <c:pt idx="6">
                  <c:v>#N/A</c:v>
                </c:pt>
                <c:pt idx="7">
                  <c:v>1.55</c:v>
                </c:pt>
                <c:pt idx="8">
                  <c:v>#N/A</c:v>
                </c:pt>
                <c:pt idx="9">
                  <c:v>0.74</c:v>
                </c:pt>
              </c:numCache>
            </c:numRef>
          </c:val>
          <c:extLst>
            <c:ext xmlns:c16="http://schemas.microsoft.com/office/drawing/2014/chart" uri="{C3380CC4-5D6E-409C-BE32-E72D297353CC}">
              <c16:uniqueId val="{00000006-0295-4333-961E-79140C98784F}"/>
            </c:ext>
          </c:extLst>
        </c:ser>
        <c:ser>
          <c:idx val="7"/>
          <c:order val="7"/>
          <c:tx>
            <c:strRef>
              <c:f>データシート!$A$34</c:f>
              <c:strCache>
                <c:ptCount val="1"/>
                <c:pt idx="0">
                  <c:v>交流活性化事業特別会計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1.1299999999999999</c:v>
                </c:pt>
                <c:pt idx="2">
                  <c:v>#N/A</c:v>
                </c:pt>
                <c:pt idx="3">
                  <c:v>1.4</c:v>
                </c:pt>
                <c:pt idx="4">
                  <c:v>#N/A</c:v>
                </c:pt>
                <c:pt idx="5">
                  <c:v>2.44</c:v>
                </c:pt>
                <c:pt idx="6">
                  <c:v>#N/A</c:v>
                </c:pt>
                <c:pt idx="7">
                  <c:v>1.8</c:v>
                </c:pt>
                <c:pt idx="8">
                  <c:v>#N/A</c:v>
                </c:pt>
                <c:pt idx="9">
                  <c:v>0.81</c:v>
                </c:pt>
              </c:numCache>
            </c:numRef>
          </c:val>
          <c:extLst>
            <c:ext xmlns:c16="http://schemas.microsoft.com/office/drawing/2014/chart" uri="{C3380CC4-5D6E-409C-BE32-E72D297353CC}">
              <c16:uniqueId val="{00000007-0295-4333-961E-79140C98784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2.31</c:v>
                </c:pt>
                <c:pt idx="2">
                  <c:v>#N/A</c:v>
                </c:pt>
                <c:pt idx="3">
                  <c:v>2.1800000000000002</c:v>
                </c:pt>
                <c:pt idx="4">
                  <c:v>#N/A</c:v>
                </c:pt>
                <c:pt idx="5">
                  <c:v>4.38</c:v>
                </c:pt>
                <c:pt idx="6">
                  <c:v>#N/A</c:v>
                </c:pt>
                <c:pt idx="7">
                  <c:v>2.16</c:v>
                </c:pt>
                <c:pt idx="8">
                  <c:v>#N/A</c:v>
                </c:pt>
                <c:pt idx="9">
                  <c:v>2.59</c:v>
                </c:pt>
              </c:numCache>
            </c:numRef>
          </c:val>
          <c:extLst>
            <c:ext xmlns:c16="http://schemas.microsoft.com/office/drawing/2014/chart" uri="{C3380CC4-5D6E-409C-BE32-E72D297353CC}">
              <c16:uniqueId val="{00000008-0295-4333-961E-79140C9878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36.04</c:v>
                </c:pt>
                <c:pt idx="2">
                  <c:v>#N/A</c:v>
                </c:pt>
                <c:pt idx="3">
                  <c:v>37.03</c:v>
                </c:pt>
                <c:pt idx="4">
                  <c:v>#N/A</c:v>
                </c:pt>
                <c:pt idx="5">
                  <c:v>58.17</c:v>
                </c:pt>
                <c:pt idx="6">
                  <c:v>#N/A</c:v>
                </c:pt>
                <c:pt idx="7">
                  <c:v>61.61</c:v>
                </c:pt>
                <c:pt idx="8">
                  <c:v>#N/A</c:v>
                </c:pt>
                <c:pt idx="9">
                  <c:v>61.56</c:v>
                </c:pt>
              </c:numCache>
            </c:numRef>
          </c:val>
          <c:extLst>
            <c:ext xmlns:c16="http://schemas.microsoft.com/office/drawing/2014/chart" uri="{C3380CC4-5D6E-409C-BE32-E72D297353CC}">
              <c16:uniqueId val="{00000009-0295-4333-961E-79140C9878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c:v>
                </c:pt>
                <c:pt idx="5">
                  <c:v>68</c:v>
                </c:pt>
                <c:pt idx="8">
                  <c:v>68</c:v>
                </c:pt>
                <c:pt idx="11">
                  <c:v>77</c:v>
                </c:pt>
                <c:pt idx="14">
                  <c:v>76</c:v>
                </c:pt>
              </c:numCache>
            </c:numRef>
          </c:val>
          <c:extLst>
            <c:ext xmlns:c16="http://schemas.microsoft.com/office/drawing/2014/chart" uri="{C3380CC4-5D6E-409C-BE32-E72D297353CC}">
              <c16:uniqueId val="{00000000-8CEB-42A7-9A77-AED5A9519B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B-42A7-9A77-AED5A9519B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EB-42A7-9A77-AED5A9519B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3</c:v>
                </c:pt>
                <c:pt idx="12">
                  <c:v>5</c:v>
                </c:pt>
              </c:numCache>
            </c:numRef>
          </c:val>
          <c:extLst>
            <c:ext xmlns:c16="http://schemas.microsoft.com/office/drawing/2014/chart" uri="{C3380CC4-5D6E-409C-BE32-E72D297353CC}">
              <c16:uniqueId val="{00000003-8CEB-42A7-9A77-AED5A9519B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1</c:v>
                </c:pt>
                <c:pt idx="6">
                  <c:v>1</c:v>
                </c:pt>
                <c:pt idx="9">
                  <c:v>0</c:v>
                </c:pt>
                <c:pt idx="12">
                  <c:v>6</c:v>
                </c:pt>
              </c:numCache>
            </c:numRef>
          </c:val>
          <c:extLst>
            <c:ext xmlns:c16="http://schemas.microsoft.com/office/drawing/2014/chart" uri="{C3380CC4-5D6E-409C-BE32-E72D297353CC}">
              <c16:uniqueId val="{00000004-8CEB-42A7-9A77-AED5A9519B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B-42A7-9A77-AED5A9519B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EB-42A7-9A77-AED5A9519B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c:v>
                </c:pt>
                <c:pt idx="3">
                  <c:v>87</c:v>
                </c:pt>
                <c:pt idx="6">
                  <c:v>88</c:v>
                </c:pt>
                <c:pt idx="9">
                  <c:v>99</c:v>
                </c:pt>
                <c:pt idx="12">
                  <c:v>93</c:v>
                </c:pt>
              </c:numCache>
            </c:numRef>
          </c:val>
          <c:extLst>
            <c:ext xmlns:c16="http://schemas.microsoft.com/office/drawing/2014/chart" uri="{C3380CC4-5D6E-409C-BE32-E72D297353CC}">
              <c16:uniqueId val="{00000007-8CEB-42A7-9A77-AED5A9519B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c:v>
                </c:pt>
                <c:pt idx="2">
                  <c:v>#N/A</c:v>
                </c:pt>
                <c:pt idx="3">
                  <c:v>#N/A</c:v>
                </c:pt>
                <c:pt idx="4">
                  <c:v>22</c:v>
                </c:pt>
                <c:pt idx="5">
                  <c:v>#N/A</c:v>
                </c:pt>
                <c:pt idx="6">
                  <c:v>#N/A</c:v>
                </c:pt>
                <c:pt idx="7">
                  <c:v>23</c:v>
                </c:pt>
                <c:pt idx="8">
                  <c:v>#N/A</c:v>
                </c:pt>
                <c:pt idx="9">
                  <c:v>#N/A</c:v>
                </c:pt>
                <c:pt idx="10">
                  <c:v>25</c:v>
                </c:pt>
                <c:pt idx="11">
                  <c:v>#N/A</c:v>
                </c:pt>
                <c:pt idx="12">
                  <c:v>#N/A</c:v>
                </c:pt>
                <c:pt idx="13">
                  <c:v>28</c:v>
                </c:pt>
                <c:pt idx="14">
                  <c:v>#N/A</c:v>
                </c:pt>
              </c:numCache>
            </c:numRef>
          </c:val>
          <c:smooth val="0"/>
          <c:extLst>
            <c:ext xmlns:c16="http://schemas.microsoft.com/office/drawing/2014/chart" uri="{C3380CC4-5D6E-409C-BE32-E72D297353CC}">
              <c16:uniqueId val="{00000008-8CEB-42A7-9A77-AED5A9519B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381</c:v>
                </c:pt>
                <c:pt idx="5">
                  <c:v>427</c:v>
                </c:pt>
                <c:pt idx="8">
                  <c:v>523</c:v>
                </c:pt>
                <c:pt idx="11">
                  <c:v>878</c:v>
                </c:pt>
                <c:pt idx="14">
                  <c:v>947</c:v>
                </c:pt>
              </c:numCache>
            </c:numRef>
          </c:val>
          <c:extLst>
            <c:ext xmlns:c16="http://schemas.microsoft.com/office/drawing/2014/chart" uri="{C3380CC4-5D6E-409C-BE32-E72D297353CC}">
              <c16:uniqueId val="{00000000-7C3A-4F53-A102-1D9F1041D1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c:v>
                </c:pt>
                <c:pt idx="5">
                  <c:v>73</c:v>
                </c:pt>
                <c:pt idx="8">
                  <c:v>61</c:v>
                </c:pt>
                <c:pt idx="11">
                  <c:v>16</c:v>
                </c:pt>
                <c:pt idx="14">
                  <c:v>16</c:v>
                </c:pt>
              </c:numCache>
            </c:numRef>
          </c:val>
          <c:extLst>
            <c:ext xmlns:c16="http://schemas.microsoft.com/office/drawing/2014/chart" uri="{C3380CC4-5D6E-409C-BE32-E72D297353CC}">
              <c16:uniqueId val="{00000001-7C3A-4F53-A102-1D9F1041D1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564</c:v>
                </c:pt>
                <c:pt idx="5">
                  <c:v>554</c:v>
                </c:pt>
                <c:pt idx="8">
                  <c:v>579</c:v>
                </c:pt>
                <c:pt idx="11">
                  <c:v>659</c:v>
                </c:pt>
                <c:pt idx="14">
                  <c:v>615</c:v>
                </c:pt>
              </c:numCache>
            </c:numRef>
          </c:val>
          <c:extLst>
            <c:ext xmlns:c16="http://schemas.microsoft.com/office/drawing/2014/chart" uri="{C3380CC4-5D6E-409C-BE32-E72D297353CC}">
              <c16:uniqueId val="{00000002-7C3A-4F53-A102-1D9F1041D1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3A-4F53-A102-1D9F1041D1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3A-4F53-A102-1D9F1041D1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7C3A-4F53-A102-1D9F1041D1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c:v>
                </c:pt>
                <c:pt idx="3">
                  <c:v>60</c:v>
                </c:pt>
                <c:pt idx="6">
                  <c:v>49</c:v>
                </c:pt>
                <c:pt idx="9">
                  <c:v>28</c:v>
                </c:pt>
                <c:pt idx="12">
                  <c:v>36</c:v>
                </c:pt>
              </c:numCache>
            </c:numRef>
          </c:val>
          <c:extLst>
            <c:ext xmlns:c16="http://schemas.microsoft.com/office/drawing/2014/chart" uri="{C3380CC4-5D6E-409C-BE32-E72D297353CC}">
              <c16:uniqueId val="{00000006-7C3A-4F53-A102-1D9F1041D1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c:v>
                </c:pt>
                <c:pt idx="3">
                  <c:v>27</c:v>
                </c:pt>
                <c:pt idx="6">
                  <c:v>27</c:v>
                </c:pt>
                <c:pt idx="9">
                  <c:v>25</c:v>
                </c:pt>
                <c:pt idx="12">
                  <c:v>27</c:v>
                </c:pt>
              </c:numCache>
            </c:numRef>
          </c:val>
          <c:extLst>
            <c:ext xmlns:c16="http://schemas.microsoft.com/office/drawing/2014/chart" uri="{C3380CC4-5D6E-409C-BE32-E72D297353CC}">
              <c16:uniqueId val="{00000007-7C3A-4F53-A102-1D9F1041D1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c:v>
                </c:pt>
                <c:pt idx="3">
                  <c:v>41</c:v>
                </c:pt>
                <c:pt idx="6">
                  <c:v>1</c:v>
                </c:pt>
                <c:pt idx="9">
                  <c:v>55</c:v>
                </c:pt>
                <c:pt idx="12">
                  <c:v>57</c:v>
                </c:pt>
              </c:numCache>
            </c:numRef>
          </c:val>
          <c:extLst>
            <c:ext xmlns:c16="http://schemas.microsoft.com/office/drawing/2014/chart" uri="{C3380CC4-5D6E-409C-BE32-E72D297353CC}">
              <c16:uniqueId val="{00000008-7C3A-4F53-A102-1D9F1041D1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3A-4F53-A102-1D9F1041D1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867</c:v>
                </c:pt>
                <c:pt idx="3">
                  <c:v>902</c:v>
                </c:pt>
                <c:pt idx="6">
                  <c:v>1070</c:v>
                </c:pt>
                <c:pt idx="9">
                  <c:v>1113</c:v>
                </c:pt>
                <c:pt idx="12">
                  <c:v>1204</c:v>
                </c:pt>
              </c:numCache>
            </c:numRef>
          </c:val>
          <c:extLst>
            <c:ext xmlns:c16="http://schemas.microsoft.com/office/drawing/2014/chart" uri="{C3380CC4-5D6E-409C-BE32-E72D297353CC}">
              <c16:uniqueId val="{0000000A-7C3A-4F53-A102-1D9F1041D1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#N/A</c:v>
                </c:pt>
                <c:pt idx="11">
                  <c:v>#N/A</c:v>
                </c:pt>
                <c:pt idx="12">
                  <c:v>#N/A</c:v>
                </c:pt>
                <c:pt idx="13">
                  <c:v>0</c:v>
                </c:pt>
                <c:pt idx="14">
                  <c:v>#N/A</c:v>
                </c:pt>
              </c:numCache>
            </c:numRef>
          </c:val>
          <c:smooth val="0"/>
          <c:extLst>
            <c:ext xmlns:c16="http://schemas.microsoft.com/office/drawing/2014/chart" uri="{C3380CC4-5D6E-409C-BE32-E72D297353CC}">
              <c16:uniqueId val="{0000000B-7C3A-4F53-A102-1D9F1041D1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301</c:v>
                </c:pt>
                <c:pt idx="1">
                  <c:v>356</c:v>
                </c:pt>
                <c:pt idx="2">
                  <c:v>326</c:v>
                </c:pt>
              </c:numCache>
            </c:numRef>
          </c:val>
          <c:extLst>
            <c:ext xmlns:c16="http://schemas.microsoft.com/office/drawing/2014/chart" uri="{C3380CC4-5D6E-409C-BE32-E72D297353CC}">
              <c16:uniqueId val="{00000000-5697-4D12-9C8D-A196018A91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2</c:v>
                </c:pt>
              </c:numCache>
            </c:numRef>
          </c:val>
          <c:extLst>
            <c:ext xmlns:c16="http://schemas.microsoft.com/office/drawing/2014/chart" uri="{C3380CC4-5D6E-409C-BE32-E72D297353CC}">
              <c16:uniqueId val="{00000001-5697-4D12-9C8D-A196018A91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244</c:v>
                </c:pt>
                <c:pt idx="1">
                  <c:v>253</c:v>
                </c:pt>
                <c:pt idx="2">
                  <c:v>252</c:v>
                </c:pt>
              </c:numCache>
            </c:numRef>
          </c:val>
          <c:extLst>
            <c:ext xmlns:c16="http://schemas.microsoft.com/office/drawing/2014/chart" uri="{C3380CC4-5D6E-409C-BE32-E72D297353CC}">
              <c16:uniqueId val="{00000002-5697-4D12-9C8D-A196018A91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{DEA3555F-F932-45BF-8FCF-E610F4CBDA5E}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67F-4CC7-B6F0-CA024AB0BD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{E83B4EEB-A1F0-4016-B65D-FECC74D25167}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7F-4CC7-B6F0-CA024AB0BD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{2712286C-5A99-4199-B8B6-861668EA3887}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7F-4CC7-B6F0-CA024AB0BD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{26ED37C1-1643-483F-978D-25B7DCE3A668}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7F-4CC7-B6F0-CA024AB0BD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{5BAAB0B2-03E2-4D02-8D51-394C8681CF80}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7F-4CC7-B6F0-CA024AB0BDF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{7A14577D-9A3A-4A2B-9EEE-9474254B321E}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67F-4CC7-B6F0-CA024AB0BDF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{3FE3D357-709F-42D1-9027-C4540B075A9D}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67F-4CC7-B6F0-CA024AB0BDF0}"/>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{EEED8FC5-B1F3-4150-8A08-8B0581D4E1C2}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67F-4CC7-B6F0-CA024AB0BDF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{E6B14BE0-B090-4361-B919-8DE462510E22}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67F-4CC7-B6F0-CA024AB0BD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23.5</c:v>
                </c:pt>
                <c:pt idx="24">
                  <c:v>55.6</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7F-4CC7-B6F0-CA024AB0BD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{3F099640-6735-42F8-8072-99C8B69E1D9D}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67F-4CC7-B6F0-CA024AB0BD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{9F214AC3-F5CD-473F-A044-023A163AED53}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7F-4CC7-B6F0-CA024AB0BD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{231E44DE-5EA0-4787-9D56-0B2441039C72}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7F-4CC7-B6F0-CA024AB0BD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{0F496186-DC52-4F0A-B318-D197EF13E911}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7F-4CC7-B6F0-CA024AB0BD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{EED4A494-2289-4B2A-87DE-A6E1CF756CB2}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7F-4CC7-B6F0-CA024AB0BDF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{5E866790-C9BE-4DAC-9B95-79F7D21F3113}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67F-4CC7-B6F0-CA024AB0BDF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{ECC6F819-F9E3-4DB4-95AF-A767E2F99100}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67F-4CC7-B6F0-CA024AB0BDF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{243E7331-DF7F-49E9-B52F-3F05E568B285}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67F-4CC7-B6F0-CA024AB0BDF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{2CD69549-72EB-433C-9D98-949FB6ADA0D9}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67F-4CC7-B6F0-CA024AB0BD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c:v>
                </c:pt>
                <c:pt idx="24">
                  <c:v>63.6</c:v>
                </c:pt>
                <c:pt idx="32">
                  <c:v>65.900000000000006</c:v>
                </c:pt>
              </c:numCache>
            </c:numRef>
          </c:xVal>
          <c:yVal>
            <c:numRef>
              <c:f>公会計指標分析・財政指標組合せ分析表!$BP$55:$DC$55</c:f>
              <c:numCache>
                <c:formatCode>#,##0.0;"▲ "#,##0.0</c:formatCode>
                <c:ptCount val="40"/>
                <c:pt idx="8">
                  <c:v>0</c:v>
                </c:pt>
                <c:pt idx="24">
                  <c:v>0</c:v>
                </c:pt>
                <c:pt idx="32">
                  <c:v>0</c:v>
                </c:pt>
              </c:numCache>
            </c:numRef>
          </c:yVal>
          <c:smooth val="0"/>
          <c:extLst>
            <c:ext xmlns:c16="http://schemas.microsoft.com/office/drawing/2014/chart" uri="{C3380CC4-5D6E-409C-BE32-E72D297353CC}">
              <c16:uniqueId val="{00000013-E67F-4CC7-B6F0-CA024AB0BDF0}"/>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{07378B55-7682-425B-9669-97706ACD08D4}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4FF-45CF-A3FA-20E30F35C0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{CB3AF41C-E891-4C5C-A8C1-888FCAF065BA}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FF-45CF-A3FA-20E30F35C0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{D649849B-DB29-4270-B439-CA5839D5D1D3}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FF-45CF-A3FA-20E30F35C0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{E26F782F-E5E9-45D5-A234-806FA0B11768}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FF-45CF-A3FA-20E30F35C0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{7DDC09AC-FABF-4C12-865C-265120278869}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FF-45CF-A3FA-20E30F35C08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{6BF236EF-331A-42A1-90AC-FAE395E76D21}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4FF-45CF-A3FA-20E30F35C08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{DD809FEB-7B8E-4EF1-B2AD-B3C023DBF18D}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4FF-45CF-A3FA-20E30F35C08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{A0BF2527-05A5-4CC9-A8BC-1AAB863CB2FD}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4FF-45CF-A3FA-20E30F35C08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{E8B374F2-A750-43A5-A0BC-D5055766E090}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4FF-45CF-A3FA-20E30F35C0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6.9</c:v>
                </c:pt>
                <c:pt idx="16">
                  <c:v>6.2</c:v>
                </c:pt>
                <c:pt idx="24">
                  <c:v>5.3</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4FF-45CF-A3FA-20E30F35C0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{49EFC216-0211-4D75-91B7-E9059FE08478}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4FF-45CF-A3FA-20E30F35C0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{49A6E06A-6404-4F7B-8BF4-C9544889BECB}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FF-45CF-A3FA-20E30F35C0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{398D394B-928F-4B7A-B580-42D192C575DD}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FF-45CF-A3FA-20E30F35C0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{652A7798-0507-4EDD-81A3-942EC48F0685}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FF-45CF-A3FA-20E30F35C0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{9793C682-BC13-46E7-8599-39903C96DA6D}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FF-45CF-A3FA-20E30F35C084}"/>
                </c:ext>
              </c:extLst>
            </c:dLbl>
            <c:dLbl>
              <c:idx val="8"/>
              <c:layout>
                <c:manualLayout>
                  <c:x val="-3.1570342725075584E-2"/>
                  <c:y val="-4.349592131553587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{5691E1DE-DBF4-4BEE-A06C-5A1CE583D036}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4FF-45CF-A3FA-20E30F35C084}"/>
                </c:ext>
              </c:extLst>
            </c:dLbl>
            <c:dLbl>
              <c:idx val="16"/>
              <c:layout>
                <c:manualLayout>
                  <c:x val="-4.4905057365901176E-2"/>
                  <c:y val="-5.2956284201664899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{7218C588-2EBD-4FCB-9CA7-7B5F997176B6}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4FF-45CF-A3FA-20E30F35C084}"/>
                </c:ext>
              </c:extLst>
            </c:dLbl>
            <c:dLbl>
              <c:idx val="24"/>
              <c:layout>
                <c:manualLayout>
                  <c:x val="-1.8235628084249993E-2"/>
                  <c:y val="-9.0797735746181107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{1E679501-DFBD-4F46-B23A-77C57154BE37}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4FF-45CF-A3FA-20E30F35C084}"/>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{16AC144C-26C4-44A4-A0DE-EF5B23A13EA7}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4FF-45CF-A3FA-20E30F35C0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FF-45CF-A3FA-20E30F35C084}"/>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財政力指数は、直近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年間はほぼ横ばいで推移している。高齢化率（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％）が年々上昇していることに加え、小規模離島のため大きな産業がないことから、財政基盤が弱く、令和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幹産業である観光・宿泊業や漁業は、後継者不足等により縮減傾向にあるため、今後も村税の大幅な増収は依然として見込めないと考えている。そのため、将来を見通した計画的な人材確保や事務事業の見直しなどの行財政改革を行い、身の丈に合った行財政運営を行うことで、着実に財政の健全化へつなげ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％台に改善したが、令和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％で再び</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％台となり、類似団体平均に近づきつつある。令和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ポイント増加したが、これは、主に職員数が増えたことで人件費が増加したことが要因となっている。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今後も公債費や扶助費の増加が見込まれるため、引き続き、自主財源の確保や事務事業の見直しによる経常的経費の削減に努める。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161079</xdr:rowOff>
    </xdr:from>
    <xdr:to>
      <xdr:col>23</xdr:col>
      <xdr:colOff>133350</xdr:colOff>
      <xdr:row>63</xdr:row>
      <xdr:rowOff>150495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097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161079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174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42969</xdr:rowOff>
    </xdr:from>
    <xdr:to>
      <xdr:col>15</xdr:col>
      <xdr:colOff>82550</xdr:colOff>
      <xdr:row>61</xdr:row>
      <xdr:rowOff>103294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014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01419"/>
          <a:ext cx="889000" cy="48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116222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110279</xdr:rowOff>
    </xdr:from>
    <xdr:to>
      <xdr:col>19</xdr:col>
      <xdr:colOff>184150</xdr:colOff>
      <xdr:row>63</xdr:row>
      <xdr:rowOff>40429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50606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163619</xdr:rowOff>
    </xdr:from>
    <xdr:to>
      <xdr:col>11</xdr:col>
      <xdr:colOff>82550</xdr:colOff>
      <xdr:row>61</xdr:row>
      <xdr:rowOff>93769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103946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[1,861,811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人件費・物件費等は、令和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年度に比べて減少したが、これは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電算管理に係る委託料の減少や、令和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Ｊアラート自動起動装置等の更改を実施したことで、令和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年度より物件費が減少したためである。また、小規模離島という特殊事情により、現在のサービスを維持するための委託料や人件費が多くかかっているのが現状である。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人口が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人を下回っており、加えて人口減少傾向が続いているため、住民一人当たりの経費は相対的に高くなってしまうが、今後は、既存事業の更なる見直しや経常的経費の削減に努めていく。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39134</xdr:rowOff>
    </xdr:from>
    <xdr:to>
      <xdr:col>23</xdr:col>
      <xdr:colOff>133350</xdr:colOff>
      <xdr:row>89</xdr:row>
      <xdr:rowOff>89035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5298184"/>
          <a:ext cx="8382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3063</xdr:rowOff>
    </xdr:from>
    <xdr:to>
      <xdr:col>19</xdr:col>
      <xdr:colOff>133350</xdr:colOff>
      <xdr:row>89</xdr:row>
      <xdr:rowOff>89035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090663"/>
          <a:ext cx="889000" cy="2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23724</xdr:rowOff>
    </xdr:from>
    <xdr:to>
      <xdr:col>15</xdr:col>
      <xdr:colOff>82550</xdr:colOff>
      <xdr:row>88</xdr:row>
      <xdr:rowOff>3063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939874"/>
          <a:ext cx="889000" cy="15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23724</xdr:rowOff>
    </xdr:from>
    <xdr:to>
      <xdr:col>11</xdr:col>
      <xdr:colOff>31750</xdr:colOff>
      <xdr:row>87</xdr:row>
      <xdr:rowOff>99310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939874"/>
          <a:ext cx="889000" cy="7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159784</xdr:rowOff>
    </xdr:from>
    <xdr:to>
      <xdr:col>23</xdr:col>
      <xdr:colOff>184150</xdr:colOff>
      <xdr:row>89</xdr:row>
      <xdr:rowOff>89934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55661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38235</xdr:rowOff>
    </xdr:from>
    <xdr:to>
      <xdr:col>19</xdr:col>
      <xdr:colOff>184150</xdr:colOff>
      <xdr:row>89</xdr:row>
      <xdr:rowOff>139835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2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124612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383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123713</xdr:rowOff>
    </xdr:from>
    <xdr:to>
      <xdr:col>15</xdr:col>
      <xdr:colOff>133350</xdr:colOff>
      <xdr:row>88</xdr:row>
      <xdr:rowOff>53863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0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38640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2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144374</xdr:rowOff>
    </xdr:from>
    <xdr:to>
      <xdr:col>11</xdr:col>
      <xdr:colOff>82550</xdr:colOff>
      <xdr:row>87</xdr:row>
      <xdr:rowOff>74524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8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59301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9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48510</xdr:rowOff>
    </xdr:from>
    <xdr:to>
      <xdr:col>7</xdr:col>
      <xdr:colOff>31750</xdr:colOff>
      <xdr:row>87</xdr:row>
      <xdr:rowOff>150110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134887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05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ポイント減少し、類似団体平均と比べてもかなり低い状況にある。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今後は、効率的な事務執行に努めるとともに、人事評価制度などにより人件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の適正化を図る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117793</xdr:rowOff>
    </xdr:from>
    <xdr:to>
      <xdr:col>81</xdr:col>
      <xdr:colOff>44450</xdr:colOff>
      <xdr:row>83</xdr:row>
      <xdr:rowOff>121286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176693"/>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87630</xdr:rowOff>
    </xdr:from>
    <xdr:to>
      <xdr:col>77</xdr:col>
      <xdr:colOff>44450</xdr:colOff>
      <xdr:row>83</xdr:row>
      <xdr:rowOff>121286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46530"/>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87630</xdr:rowOff>
    </xdr:from>
    <xdr:to>
      <xdr:col>72</xdr:col>
      <xdr:colOff>203200</xdr:colOff>
      <xdr:row>82</xdr:row>
      <xdr:rowOff>147955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1465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147955</xdr:rowOff>
    </xdr:from>
    <xdr:to>
      <xdr:col>68</xdr:col>
      <xdr:colOff>152400</xdr:colOff>
      <xdr:row>84</xdr:row>
      <xdr:rowOff>40323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206855"/>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66993</xdr:rowOff>
    </xdr:from>
    <xdr:to>
      <xdr:col>81</xdr:col>
      <xdr:colOff>95250</xdr:colOff>
      <xdr:row>82</xdr:row>
      <xdr:rowOff>168593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1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83520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7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70486</xdr:rowOff>
    </xdr:from>
    <xdr:to>
      <xdr:col>77</xdr:col>
      <xdr:colOff>95250</xdr:colOff>
      <xdr:row>84</xdr:row>
      <xdr:rowOff>636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10813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69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36830</xdr:rowOff>
    </xdr:from>
    <xdr:to>
      <xdr:col>73</xdr:col>
      <xdr:colOff>44450</xdr:colOff>
      <xdr:row>82</xdr:row>
      <xdr:rowOff>138430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148607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97155</xdr:rowOff>
    </xdr:from>
    <xdr:to>
      <xdr:col>68</xdr:col>
      <xdr:colOff>203200</xdr:colOff>
      <xdr:row>83</xdr:row>
      <xdr:rowOff>27305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37482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2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160973</xdr:rowOff>
    </xdr:from>
    <xdr:to>
      <xdr:col>64</xdr:col>
      <xdr:colOff>152400</xdr:colOff>
      <xdr:row>84</xdr:row>
      <xdr:rowOff>91123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101300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6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人当たり職員数は、令和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ポイント上回り、類似団体の中でも高い状況にある。これは、人口が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人に満たない小規模離島であることに加え、ゴミ収集業務や保育園等の施設を委託できる民間業者がおらず、ほとんどが直営のため、それ相応の職員数の確保が必要となっていることが要因と考える。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今後も、職員数の適正化を考慮しつつ、行政サービスの低下につながらないよう努めていく。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106378</xdr:rowOff>
    </xdr:from>
    <xdr:to>
      <xdr:col>81</xdr:col>
      <xdr:colOff>44450</xdr:colOff>
      <xdr:row>66</xdr:row>
      <xdr:rowOff>140462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422078"/>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50403</xdr:rowOff>
    </xdr:from>
    <xdr:to>
      <xdr:col>77</xdr:col>
      <xdr:colOff>44450</xdr:colOff>
      <xdr:row>66</xdr:row>
      <xdr:rowOff>106378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94653"/>
          <a:ext cx="889000" cy="2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22654</xdr:rowOff>
    </xdr:from>
    <xdr:to>
      <xdr:col>72</xdr:col>
      <xdr:colOff>203200</xdr:colOff>
      <xdr:row>65</xdr:row>
      <xdr:rowOff>50403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166904"/>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35147</xdr:rowOff>
    </xdr:from>
    <xdr:to>
      <xdr:col>68</xdr:col>
      <xdr:colOff>152400</xdr:colOff>
      <xdr:row>65</xdr:row>
      <xdr:rowOff>22654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07947"/>
          <a:ext cx="889000" cy="15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89662</xdr:rowOff>
    </xdr:from>
    <xdr:to>
      <xdr:col>81</xdr:col>
      <xdr:colOff>95250</xdr:colOff>
      <xdr:row>67</xdr:row>
      <xdr:rowOff>19812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156989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55578</xdr:rowOff>
    </xdr:from>
    <xdr:to>
      <xdr:col>77</xdr:col>
      <xdr:colOff>95250</xdr:colOff>
      <xdr:row>66</xdr:row>
      <xdr:rowOff>157178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141955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5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171053</xdr:rowOff>
    </xdr:from>
    <xdr:to>
      <xdr:col>73</xdr:col>
      <xdr:colOff>44450</xdr:colOff>
      <xdr:row>65</xdr:row>
      <xdr:rowOff>101203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85980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143304</xdr:rowOff>
    </xdr:from>
    <xdr:to>
      <xdr:col>68</xdr:col>
      <xdr:colOff>203200</xdr:colOff>
      <xdr:row>65</xdr:row>
      <xdr:rowOff>73454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58231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0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155797</xdr:rowOff>
    </xdr:from>
    <xdr:to>
      <xdr:col>64</xdr:col>
      <xdr:colOff>152400</xdr:colOff>
      <xdr:row>64</xdr:row>
      <xdr:rowOff>85947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70724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％となり、類似団体平均を依然として下回る水準で推移しているが、単年度ベースでみると増加傾向にある。これは、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財源を確保するため、起債の借入れに頼らざるを得ない状況が続いていることによる。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今後も公債費比率は高くなることが想定されるが、交付税措置率の高い起債を有効活用しつつ、起債の借入れに依存しない事業の実施や計画的な繰上償還を検討するなど、健全財政の維持に努めていく。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108373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156633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類似団体平均を下回る水準で推移しており、充当可能財源等が将来負担額を上回る状況にあることから、－％となった。これは、普通交付税措置率の高い過疎対策事業債や辺地対策事業債の活用などによる充当可能財源の増加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今後も長期的な行財政計画に基づき、健全な行財政運営に努めていく。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退職が続いたことによる職員不足解消のため、新規採用を行ったことや、小規模離島という特殊事情により、現在のサービスを維持するために、それ相応の人員を確保する必要があ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引き続き、定員管理計画を着実に遂行し、人件費の適正水準の確保に努めていく。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26416</xdr:rowOff>
    </xdr:from>
    <xdr:to>
      <xdr:col>24</xdr:col>
      <xdr:colOff>25400</xdr:colOff>
      <xdr:row>39</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1516"/>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124714</xdr:rowOff>
    </xdr:from>
    <xdr:to>
      <xdr:col>19</xdr:col>
      <xdr:colOff>187325</xdr:colOff>
      <xdr:row>38</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5464"/>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5464"/>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39</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922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55626</xdr:rowOff>
    </xdr:from>
    <xdr:to>
      <xdr:col>24</xdr:col>
      <xdr:colOff>76200</xdr:colOff>
      <xdr:row>39</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28194</xdr:rowOff>
    </xdr:from>
    <xdr:to>
      <xdr:col>6</xdr:col>
      <xdr:colOff>171450</xdr:colOff>
      <xdr:row>39</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ポイント上回っている。減少の主な要因は、令和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年度に情報系ネットワークの更改業務やＪアラート自動起動装置等の更改業務を実施したためである。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事業の優先順位や費用対効果を考慮した上で、委託内容及び維持管理経費についても精査を行うことで、経費削減に努める。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274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88138</xdr:rowOff>
    </xdr:from>
    <xdr:to>
      <xdr:col>78</xdr:col>
      <xdr:colOff>69850</xdr:colOff>
      <xdr:row>20</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3456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20</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8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37338</xdr:rowOff>
    </xdr:from>
    <xdr:to>
      <xdr:col>78</xdr:col>
      <xdr:colOff>120650</xdr:colOff>
      <xdr:row>19</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142494</xdr:rowOff>
    </xdr:from>
    <xdr:to>
      <xdr:col>74</xdr:col>
      <xdr:colOff>31750</xdr:colOff>
      <xdr:row>20</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57421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ポイント下回った。これは、受給対象者の減少により、障害者自立支援給付費である社会福祉費が減少したことによるものである。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ただし、年々、高齢化率が上昇していることを踏まえると、今後は社会福祉費の増加が見込まれる。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271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13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ポイント増加した。この主な要因は、特別会計への繰出金の増加によるものである。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今後は、繰出額が大きい事業の業務内容を再検討し、経費削減および財源確保に努めることで、繰出金の縮減を図っていく。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29845</xdr:rowOff>
    </xdr:from>
    <xdr:to>
      <xdr:col>82</xdr:col>
      <xdr:colOff>107950</xdr:colOff>
      <xdr:row>55</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595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29845</xdr:rowOff>
    </xdr:from>
    <xdr:to>
      <xdr:col>78</xdr:col>
      <xdr:colOff>69850</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595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55</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55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29845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5681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xdr:rowOff>
    </xdr:from>
    <xdr:to>
      <xdr:col>82</xdr:col>
      <xdr:colOff>158750</xdr:colOff>
      <xdr:row>55</xdr:row>
      <xdr:rowOff>114935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29862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8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150495</xdr:rowOff>
    </xdr:from>
    <xdr:to>
      <xdr:col>78</xdr:col>
      <xdr:colOff>120650</xdr:colOff>
      <xdr:row>55</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90822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7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150495</xdr:rowOff>
    </xdr:from>
    <xdr:to>
      <xdr:col>65</xdr:col>
      <xdr:colOff>53975</xdr:colOff>
      <xdr:row>56</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ポイント増加し、依然として第三セクターの経営状況が厳しいため、継続的支援による上昇が予想される。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一方で、補助金や交付金が過剰とならないよう、財務状況等を精査しながら、補助や交付金の適正化を図っていく。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42418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111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0111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59745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イント下回っている状況となっている。減少した主な要因としては、起債の償還満了に伴うものである。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今後も、公債費負担が過剰にならないよう、村債の発行規模を適切に管理し、健全化判断比率の状況を踏まえた健全な財政運営に努めていく。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161289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305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161289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152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78</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953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3811</xdr:rowOff>
    </xdr:from>
    <xdr:to>
      <xdr:col>6</xdr:col>
      <xdr:colOff>171450</xdr:colOff>
      <xdr:row>78</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ポイント上回った。今後も、歳入確保に努めるとともに、引き続き人件費、物件費の適正化等により、経常的経費の削減に努める。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79</xdr:row>
      <xdr:rowOff>16511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477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06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695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39370</xdr:rowOff>
    </xdr:from>
    <xdr:to>
      <xdr:col>69</xdr:col>
      <xdr:colOff>92075</xdr:colOff>
      <xdr:row>77</xdr:row>
      <xdr:rowOff>96520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695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157497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38768</xdr:rowOff>
    </xdr:from>
    <xdr:to>
      <xdr:col>29</xdr:col>
      <xdr:colOff>127000</xdr:colOff>
      <xdr:row>13</xdr:row>
      <xdr:rowOff>78251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143793"/>
          <a:ext cx="647700" cy="210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7497</xdr:rowOff>
    </xdr:from>
    <xdr:to>
      <xdr:col>26</xdr:col>
      <xdr:colOff>50800</xdr:colOff>
      <xdr:row>13</xdr:row>
      <xdr:rowOff>78251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283972"/>
          <a:ext cx="698500" cy="7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7497</xdr:rowOff>
    </xdr:from>
    <xdr:to>
      <xdr:col>22</xdr:col>
      <xdr:colOff>114300</xdr:colOff>
      <xdr:row>13</xdr:row>
      <xdr:rowOff>143945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283972"/>
          <a:ext cx="698500" cy="13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137550</xdr:rowOff>
    </xdr:from>
    <xdr:to>
      <xdr:col>18</xdr:col>
      <xdr:colOff>177800</xdr:colOff>
      <xdr:row>13</xdr:row>
      <xdr:rowOff>143945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242575"/>
          <a:ext cx="698500" cy="177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159418</xdr:rowOff>
    </xdr:from>
    <xdr:to>
      <xdr:col>29</xdr:col>
      <xdr:colOff>177800</xdr:colOff>
      <xdr:row>12</xdr:row>
      <xdr:rowOff>89568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09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67995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00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27451</xdr:rowOff>
    </xdr:from>
    <xdr:to>
      <xdr:col>26</xdr:col>
      <xdr:colOff>101600</xdr:colOff>
      <xdr:row>13</xdr:row>
      <xdr:rowOff>129051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30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139228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7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128147</xdr:rowOff>
    </xdr:from>
    <xdr:to>
      <xdr:col>22</xdr:col>
      <xdr:colOff>165100</xdr:colOff>
      <xdr:row>13</xdr:row>
      <xdr:rowOff>58297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23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68474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00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93145</xdr:rowOff>
    </xdr:from>
    <xdr:to>
      <xdr:col>19</xdr:col>
      <xdr:colOff>38100</xdr:colOff>
      <xdr:row>14</xdr:row>
      <xdr:rowOff>23295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6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33472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1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86750</xdr:rowOff>
    </xdr:from>
    <xdr:to>
      <xdr:col>15</xdr:col>
      <xdr:colOff>101600</xdr:colOff>
      <xdr:row>13</xdr:row>
      <xdr:rowOff>16900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191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27077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19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12001</xdr:rowOff>
    </xdr:from>
    <xdr:to>
      <xdr:col>29</xdr:col>
      <xdr:colOff>127000</xdr:colOff>
      <xdr:row>35</xdr:row>
      <xdr:rowOff>63499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22351"/>
          <a:ext cx="647700" cy="5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63499</xdr:rowOff>
    </xdr:from>
    <xdr:to>
      <xdr:col>26</xdr:col>
      <xdr:colOff>50800</xdr:colOff>
      <xdr:row>35</xdr:row>
      <xdr:rowOff>100244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3849"/>
          <a:ext cx="698500" cy="3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100244</xdr:rowOff>
    </xdr:from>
    <xdr:to>
      <xdr:col>22</xdr:col>
      <xdr:colOff>114300</xdr:colOff>
      <xdr:row>35</xdr:row>
      <xdr:rowOff>109082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0594"/>
          <a:ext cx="698500" cy="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60276</xdr:rowOff>
    </xdr:from>
    <xdr:to>
      <xdr:col>18</xdr:col>
      <xdr:colOff>177800</xdr:colOff>
      <xdr:row>35</xdr:row>
      <xdr:rowOff>109082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70626"/>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304101</xdr:rowOff>
    </xdr:from>
    <xdr:to>
      <xdr:col>29</xdr:col>
      <xdr:colOff>177800</xdr:colOff>
      <xdr:row>35</xdr:row>
      <xdr:rowOff>62801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7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149177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12699</xdr:rowOff>
    </xdr:from>
    <xdr:to>
      <xdr:col>26</xdr:col>
      <xdr:colOff>101600</xdr:colOff>
      <xdr:row>35</xdr:row>
      <xdr:rowOff>114299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124477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49444</xdr:rowOff>
    </xdr:from>
    <xdr:to>
      <xdr:col>22</xdr:col>
      <xdr:colOff>165100</xdr:colOff>
      <xdr:row>35</xdr:row>
      <xdr:rowOff>151044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5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161222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58282</xdr:rowOff>
    </xdr:from>
    <xdr:to>
      <xdr:col>19</xdr:col>
      <xdr:colOff>38100</xdr:colOff>
      <xdr:row>35</xdr:row>
      <xdr:rowOff>159882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6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170059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3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9476</xdr:rowOff>
    </xdr:from>
    <xdr:to>
      <xdr:col>15</xdr:col>
      <xdr:colOff>101600</xdr:colOff>
      <xdr:row>35</xdr:row>
      <xdr:rowOff>111076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1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121253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8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98243</xdr:rowOff>
    </xdr:from>
    <xdr:to>
      <xdr:col>24</xdr:col>
      <xdr:colOff>63500</xdr:colOff>
      <xdr:row>31</xdr:row>
      <xdr:rowOff>142434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241743"/>
          <a:ext cx="838200" cy="2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43008</xdr:rowOff>
    </xdr:from>
    <xdr:to>
      <xdr:col>19</xdr:col>
      <xdr:colOff>177800</xdr:colOff>
      <xdr:row>31</xdr:row>
      <xdr:rowOff>142434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357958"/>
          <a:ext cx="889000" cy="9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43008</xdr:rowOff>
    </xdr:from>
    <xdr:to>
      <xdr:col>15</xdr:col>
      <xdr:colOff>50800</xdr:colOff>
      <xdr:row>32</xdr:row>
      <xdr:rowOff>64165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357958"/>
          <a:ext cx="889000" cy="1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130074</xdr:rowOff>
    </xdr:from>
    <xdr:to>
      <xdr:col>10</xdr:col>
      <xdr:colOff>114300</xdr:colOff>
      <xdr:row>32</xdr:row>
      <xdr:rowOff>64165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445024"/>
          <a:ext cx="889000" cy="10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47443</xdr:rowOff>
    </xdr:from>
    <xdr:to>
      <xdr:col>24</xdr:col>
      <xdr:colOff>114300</xdr:colOff>
      <xdr:row>30</xdr:row>
      <xdr:rowOff>149043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1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14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91634</xdr:rowOff>
    </xdr:from>
    <xdr:to>
      <xdr:col>20</xdr:col>
      <xdr:colOff>38100</xdr:colOff>
      <xdr:row>32</xdr:row>
      <xdr:rowOff>21784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4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38311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18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163658</xdr:rowOff>
    </xdr:from>
    <xdr:to>
      <xdr:col>15</xdr:col>
      <xdr:colOff>101600</xdr:colOff>
      <xdr:row>31</xdr:row>
      <xdr:rowOff>93808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3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110335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08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13365</xdr:rowOff>
    </xdr:from>
    <xdr:to>
      <xdr:col>10</xdr:col>
      <xdr:colOff>165100</xdr:colOff>
      <xdr:row>32</xdr:row>
      <xdr:rowOff>114965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4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131492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27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79274</xdr:rowOff>
    </xdr:from>
    <xdr:to>
      <xdr:col>6</xdr:col>
      <xdr:colOff>38100</xdr:colOff>
      <xdr:row>32</xdr:row>
      <xdr:rowOff>9424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3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25951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16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61556</xdr:rowOff>
    </xdr:from>
    <xdr:to>
      <xdr:col>24</xdr:col>
      <xdr:colOff>62865</xdr:colOff>
      <xdr:row>58</xdr:row>
      <xdr:rowOff>166037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76956"/>
          <a:ext cx="1270" cy="113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169864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166037</xdr:rowOff>
    </xdr:from>
    <xdr:to>
      <xdr:col>24</xdr:col>
      <xdr:colOff>152400</xdr:colOff>
      <xdr:row>58</xdr:row>
      <xdr:rowOff>166037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8233</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52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61556</xdr:rowOff>
    </xdr:from>
    <xdr:to>
      <xdr:col>24</xdr:col>
      <xdr:colOff>152400</xdr:colOff>
      <xdr:row>52</xdr:row>
      <xdr:rowOff>61556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47610</xdr:rowOff>
    </xdr:from>
    <xdr:to>
      <xdr:col>24</xdr:col>
      <xdr:colOff>63500</xdr:colOff>
      <xdr:row>52</xdr:row>
      <xdr:rowOff>61556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791560"/>
          <a:ext cx="838200" cy="1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82169</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4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103742</xdr:rowOff>
    </xdr:from>
    <xdr:to>
      <xdr:col>24</xdr:col>
      <xdr:colOff>114300</xdr:colOff>
      <xdr:row>58</xdr:row>
      <xdr:rowOff>33892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47610</xdr:rowOff>
    </xdr:from>
    <xdr:to>
      <xdr:col>19</xdr:col>
      <xdr:colOff>177800</xdr:colOff>
      <xdr:row>53</xdr:row>
      <xdr:rowOff>95481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91560"/>
          <a:ext cx="889000" cy="39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107240</xdr:rowOff>
    </xdr:from>
    <xdr:to>
      <xdr:col>20</xdr:col>
      <xdr:colOff>38100</xdr:colOff>
      <xdr:row>58</xdr:row>
      <xdr:rowOff>37390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28517</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7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95481</xdr:rowOff>
    </xdr:from>
    <xdr:to>
      <xdr:col>15</xdr:col>
      <xdr:colOff>50800</xdr:colOff>
      <xdr:row>54</xdr:row>
      <xdr:rowOff>53566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182331"/>
          <a:ext cx="889000" cy="1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136166</xdr:rowOff>
    </xdr:from>
    <xdr:to>
      <xdr:col>15</xdr:col>
      <xdr:colOff>101600</xdr:colOff>
      <xdr:row>58</xdr:row>
      <xdr:rowOff>66316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57443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18430</xdr:rowOff>
    </xdr:from>
    <xdr:to>
      <xdr:col>10</xdr:col>
      <xdr:colOff>114300</xdr:colOff>
      <xdr:row>54</xdr:row>
      <xdr:rowOff>53566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276730"/>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147348</xdr:rowOff>
    </xdr:from>
    <xdr:to>
      <xdr:col>10</xdr:col>
      <xdr:colOff>165100</xdr:colOff>
      <xdr:row>58</xdr:row>
      <xdr:rowOff>77498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68625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152057</xdr:rowOff>
    </xdr:from>
    <xdr:to>
      <xdr:col>6</xdr:col>
      <xdr:colOff>38100</xdr:colOff>
      <xdr:row>58</xdr:row>
      <xdr:rowOff>82207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73334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10756</xdr:rowOff>
    </xdr:from>
    <xdr:to>
      <xdr:col>24</xdr:col>
      <xdr:colOff>114300</xdr:colOff>
      <xdr:row>52</xdr:row>
      <xdr:rowOff>112356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135233</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79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168260</xdr:rowOff>
    </xdr:from>
    <xdr:to>
      <xdr:col>20</xdr:col>
      <xdr:colOff>38100</xdr:colOff>
      <xdr:row>51</xdr:row>
      <xdr:rowOff>98410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7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114937</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8515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44681</xdr:rowOff>
    </xdr:from>
    <xdr:to>
      <xdr:col>15</xdr:col>
      <xdr:colOff>101600</xdr:colOff>
      <xdr:row>53</xdr:row>
      <xdr:rowOff>146281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162808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90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2766</xdr:rowOff>
    </xdr:from>
    <xdr:to>
      <xdr:col>10</xdr:col>
      <xdr:colOff>165100</xdr:colOff>
      <xdr:row>54</xdr:row>
      <xdr:rowOff>104366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120893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03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139080</xdr:rowOff>
    </xdr:from>
    <xdr:to>
      <xdr:col>6</xdr:col>
      <xdr:colOff>38100</xdr:colOff>
      <xdr:row>54</xdr:row>
      <xdr:rowOff>69230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85757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00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69548</xdr:rowOff>
    </xdr:from>
    <xdr:to>
      <xdr:col>24</xdr:col>
      <xdr:colOff>63500</xdr:colOff>
      <xdr:row>78</xdr:row>
      <xdr:rowOff>124343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2648"/>
          <a:ext cx="8382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110942</xdr:rowOff>
    </xdr:from>
    <xdr:to>
      <xdr:col>19</xdr:col>
      <xdr:colOff>177800</xdr:colOff>
      <xdr:row>78</xdr:row>
      <xdr:rowOff>124343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4042"/>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92439</xdr:rowOff>
    </xdr:from>
    <xdr:to>
      <xdr:col>15</xdr:col>
      <xdr:colOff>50800</xdr:colOff>
      <xdr:row>78</xdr:row>
      <xdr:rowOff>110942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5539"/>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38069</xdr:rowOff>
    </xdr:from>
    <xdr:to>
      <xdr:col>10</xdr:col>
      <xdr:colOff>114300</xdr:colOff>
      <xdr:row>78</xdr:row>
      <xdr:rowOff>92439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1169"/>
          <a:ext cx="889000" cy="5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18748</xdr:rowOff>
    </xdr:from>
    <xdr:to>
      <xdr:col>24</xdr:col>
      <xdr:colOff>114300</xdr:colOff>
      <xdr:row>78</xdr:row>
      <xdr:rowOff>120348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105125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73543</xdr:rowOff>
    </xdr:from>
    <xdr:to>
      <xdr:col>20</xdr:col>
      <xdr:colOff>38100</xdr:colOff>
      <xdr:row>79</xdr:row>
      <xdr:rowOff>3693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166270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60142</xdr:rowOff>
    </xdr:from>
    <xdr:to>
      <xdr:col>15</xdr:col>
      <xdr:colOff>101600</xdr:colOff>
      <xdr:row>78</xdr:row>
      <xdr:rowOff>161742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41639</xdr:rowOff>
    </xdr:from>
    <xdr:to>
      <xdr:col>10</xdr:col>
      <xdr:colOff>165100</xdr:colOff>
      <xdr:row>78</xdr:row>
      <xdr:rowOff>143239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134366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158719</xdr:rowOff>
    </xdr:from>
    <xdr:to>
      <xdr:col>6</xdr:col>
      <xdr:colOff>38100</xdr:colOff>
      <xdr:row>78</xdr:row>
      <xdr:rowOff>88869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79996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118357</xdr:rowOff>
    </xdr:from>
    <xdr:to>
      <xdr:col>24</xdr:col>
      <xdr:colOff>63500</xdr:colOff>
      <xdr:row>96</xdr:row>
      <xdr:rowOff>67249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06107"/>
          <a:ext cx="8382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118357</xdr:rowOff>
    </xdr:from>
    <xdr:to>
      <xdr:col>19</xdr:col>
      <xdr:colOff>177800</xdr:colOff>
      <xdr:row>95</xdr:row>
      <xdr:rowOff>134175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06107"/>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134175</xdr:rowOff>
    </xdr:from>
    <xdr:to>
      <xdr:col>15</xdr:col>
      <xdr:colOff>50800</xdr:colOff>
      <xdr:row>96</xdr:row>
      <xdr:rowOff>64452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1925"/>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63790</xdr:rowOff>
    </xdr:from>
    <xdr:to>
      <xdr:col>10</xdr:col>
      <xdr:colOff>114300</xdr:colOff>
      <xdr:row>96</xdr:row>
      <xdr:rowOff>64452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22990"/>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16449</xdr:rowOff>
    </xdr:from>
    <xdr:to>
      <xdr:col>24</xdr:col>
      <xdr:colOff>114300</xdr:colOff>
      <xdr:row>96</xdr:row>
      <xdr:rowOff>118049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7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166326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5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67557</xdr:rowOff>
    </xdr:from>
    <xdr:to>
      <xdr:col>20</xdr:col>
      <xdr:colOff>38100</xdr:colOff>
      <xdr:row>95</xdr:row>
      <xdr:rowOff>169157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160284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4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83375</xdr:rowOff>
    </xdr:from>
    <xdr:to>
      <xdr:col>15</xdr:col>
      <xdr:colOff>101600</xdr:colOff>
      <xdr:row>96</xdr:row>
      <xdr:rowOff>13525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4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13652</xdr:rowOff>
    </xdr:from>
    <xdr:to>
      <xdr:col>10</xdr:col>
      <xdr:colOff>165100</xdr:colOff>
      <xdr:row>96</xdr:row>
      <xdr:rowOff>115252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106379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12990</xdr:rowOff>
    </xdr:from>
    <xdr:to>
      <xdr:col>6</xdr:col>
      <xdr:colOff>38100</xdr:colOff>
      <xdr:row>96</xdr:row>
      <xdr:rowOff>114590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105717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4056</xdr:rowOff>
    </xdr:from>
    <xdr:to>
      <xdr:col>55</xdr:col>
      <xdr:colOff>0</xdr:colOff>
      <xdr:row>34</xdr:row>
      <xdr:rowOff>75566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319006"/>
          <a:ext cx="838200" cy="58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4056</xdr:rowOff>
    </xdr:from>
    <xdr:to>
      <xdr:col>50</xdr:col>
      <xdr:colOff>114300</xdr:colOff>
      <xdr:row>32</xdr:row>
      <xdr:rowOff>42450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319006"/>
          <a:ext cx="889000" cy="20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42450</xdr:rowOff>
    </xdr:from>
    <xdr:to>
      <xdr:col>45</xdr:col>
      <xdr:colOff>177800</xdr:colOff>
      <xdr:row>34</xdr:row>
      <xdr:rowOff>61191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528850"/>
          <a:ext cx="889000" cy="36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61191</xdr:rowOff>
    </xdr:from>
    <xdr:to>
      <xdr:col>41</xdr:col>
      <xdr:colOff>50800</xdr:colOff>
      <xdr:row>35</xdr:row>
      <xdr:rowOff>165530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890491"/>
          <a:ext cx="889000" cy="2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24766</xdr:rowOff>
    </xdr:from>
    <xdr:to>
      <xdr:col>55</xdr:col>
      <xdr:colOff>50800</xdr:colOff>
      <xdr:row>34</xdr:row>
      <xdr:rowOff>126366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47643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0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124706</xdr:rowOff>
    </xdr:from>
    <xdr:to>
      <xdr:col>50</xdr:col>
      <xdr:colOff>165100</xdr:colOff>
      <xdr:row>31</xdr:row>
      <xdr:rowOff>54856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71383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163100</xdr:rowOff>
    </xdr:from>
    <xdr:to>
      <xdr:col>46</xdr:col>
      <xdr:colOff>38100</xdr:colOff>
      <xdr:row>32</xdr:row>
      <xdr:rowOff>93250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4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109777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25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10391</xdr:rowOff>
    </xdr:from>
    <xdr:to>
      <xdr:col>41</xdr:col>
      <xdr:colOff>101600</xdr:colOff>
      <xdr:row>34</xdr:row>
      <xdr:rowOff>111991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8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128518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114730</xdr:rowOff>
    </xdr:from>
    <xdr:to>
      <xdr:col>36</xdr:col>
      <xdr:colOff>165100</xdr:colOff>
      <xdr:row>36</xdr:row>
      <xdr:rowOff>44880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61407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9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28990</xdr:rowOff>
    </xdr:from>
    <xdr:to>
      <xdr:col>54</xdr:col>
      <xdr:colOff>189865</xdr:colOff>
      <xdr:row>58</xdr:row>
      <xdr:rowOff>138273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9630190"/>
          <a:ext cx="1270" cy="45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142100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138273</xdr:rowOff>
    </xdr:from>
    <xdr:to>
      <xdr:col>55</xdr:col>
      <xdr:colOff>88900</xdr:colOff>
      <xdr:row>58</xdr:row>
      <xdr:rowOff>138273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147117</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94054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28990</xdr:rowOff>
    </xdr:from>
    <xdr:to>
      <xdr:col>55</xdr:col>
      <xdr:colOff>88900</xdr:colOff>
      <xdr:row>56</xdr:row>
      <xdr:rowOff>28990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630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120765</xdr:rowOff>
    </xdr:from>
    <xdr:to>
      <xdr:col>55</xdr:col>
      <xdr:colOff>0</xdr:colOff>
      <xdr:row>57</xdr:row>
      <xdr:rowOff>147334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21965"/>
          <a:ext cx="838200" cy="1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171262</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3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21385</xdr:rowOff>
    </xdr:from>
    <xdr:to>
      <xdr:col>55</xdr:col>
      <xdr:colOff>50800</xdr:colOff>
      <xdr:row>58</xdr:row>
      <xdr:rowOff>122985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74871</xdr:rowOff>
    </xdr:from>
    <xdr:to>
      <xdr:col>50</xdr:col>
      <xdr:colOff>114300</xdr:colOff>
      <xdr:row>57</xdr:row>
      <xdr:rowOff>147334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8818821"/>
          <a:ext cx="889000" cy="110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24376</xdr:rowOff>
    </xdr:from>
    <xdr:to>
      <xdr:col>50</xdr:col>
      <xdr:colOff>165100</xdr:colOff>
      <xdr:row>58</xdr:row>
      <xdr:rowOff>125976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117103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74871</xdr:rowOff>
    </xdr:from>
    <xdr:to>
      <xdr:col>45</xdr:col>
      <xdr:colOff>177800</xdr:colOff>
      <xdr:row>58</xdr:row>
      <xdr:rowOff>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8818821"/>
          <a:ext cx="889000" cy="11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25471</xdr:rowOff>
    </xdr:from>
    <xdr:to>
      <xdr:col>46</xdr:col>
      <xdr:colOff>38100</xdr:colOff>
      <xdr:row>58</xdr:row>
      <xdr:rowOff>127071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118198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xdr:rowOff>
    </xdr:from>
    <xdr:to>
      <xdr:col>41</xdr:col>
      <xdr:colOff>50800</xdr:colOff>
      <xdr:row>58</xdr:row>
      <xdr:rowOff>11095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4114"/>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69965</xdr:rowOff>
    </xdr:from>
    <xdr:to>
      <xdr:col>55</xdr:col>
      <xdr:colOff>50800</xdr:colOff>
      <xdr:row>57</xdr:row>
      <xdr:rowOff>115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156342</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86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96534</xdr:rowOff>
    </xdr:from>
    <xdr:to>
      <xdr:col>50</xdr:col>
      <xdr:colOff>165100</xdr:colOff>
      <xdr:row>58</xdr:row>
      <xdr:rowOff>26684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43211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24071</xdr:rowOff>
    </xdr:from>
    <xdr:to>
      <xdr:col>46</xdr:col>
      <xdr:colOff>38100</xdr:colOff>
      <xdr:row>51</xdr:row>
      <xdr:rowOff>125671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7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142198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8543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120664</xdr:rowOff>
    </xdr:from>
    <xdr:to>
      <xdr:col>41</xdr:col>
      <xdr:colOff>101600</xdr:colOff>
      <xdr:row>58</xdr:row>
      <xdr:rowOff>50814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67341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6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131745</xdr:rowOff>
    </xdr:from>
    <xdr:to>
      <xdr:col>36</xdr:col>
      <xdr:colOff>165100</xdr:colOff>
      <xdr:row>58</xdr:row>
      <xdr:rowOff>61895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78422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14427</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3216077"/>
          <a:ext cx="1270" cy="29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6849</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132554</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991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14427</xdr:rowOff>
    </xdr:from>
    <xdr:to>
      <xdr:col>55</xdr:col>
      <xdr:colOff>88900</xdr:colOff>
      <xdr:row>77</xdr:row>
      <xdr:rowOff>14427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21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14427</xdr:rowOff>
    </xdr:from>
    <xdr:to>
      <xdr:col>55</xdr:col>
      <xdr:colOff>0</xdr:colOff>
      <xdr:row>78</xdr:row>
      <xdr:rowOff>54307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16077"/>
          <a:ext cx="838200" cy="2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51299</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4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72872</xdr:rowOff>
    </xdr:from>
    <xdr:to>
      <xdr:col>55</xdr:col>
      <xdr:colOff>50800</xdr:colOff>
      <xdr:row>79</xdr:row>
      <xdr:rowOff>3022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135560</xdr:rowOff>
    </xdr:from>
    <xdr:to>
      <xdr:col>50</xdr:col>
      <xdr:colOff>114300</xdr:colOff>
      <xdr:row>78</xdr:row>
      <xdr:rowOff>54307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308510"/>
          <a:ext cx="889000" cy="11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71038</xdr:rowOff>
    </xdr:from>
    <xdr:to>
      <xdr:col>50</xdr:col>
      <xdr:colOff>165100</xdr:colOff>
      <xdr:row>79</xdr:row>
      <xdr:rowOff>1188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163765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135560</xdr:rowOff>
    </xdr:from>
    <xdr:to>
      <xdr:col>45</xdr:col>
      <xdr:colOff>177800</xdr:colOff>
      <xdr:row>78</xdr:row>
      <xdr:rowOff>109204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308510"/>
          <a:ext cx="889000" cy="11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73481</xdr:rowOff>
    </xdr:from>
    <xdr:to>
      <xdr:col>46</xdr:col>
      <xdr:colOff>38100</xdr:colOff>
      <xdr:row>79</xdr:row>
      <xdr:rowOff>3631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166208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109204</xdr:rowOff>
    </xdr:from>
    <xdr:to>
      <xdr:col>41</xdr:col>
      <xdr:colOff>50800</xdr:colOff>
      <xdr:row>78</xdr:row>
      <xdr:rowOff>123845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82304"/>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70706</xdr:rowOff>
    </xdr:from>
    <xdr:to>
      <xdr:col>41</xdr:col>
      <xdr:colOff>101600</xdr:colOff>
      <xdr:row>79</xdr:row>
      <xdr:rowOff>856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163433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71213</xdr:rowOff>
    </xdr:from>
    <xdr:to>
      <xdr:col>36</xdr:col>
      <xdr:colOff>165100</xdr:colOff>
      <xdr:row>79</xdr:row>
      <xdr:rowOff>1363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17890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135077</xdr:rowOff>
    </xdr:from>
    <xdr:to>
      <xdr:col>55</xdr:col>
      <xdr:colOff>50800</xdr:colOff>
      <xdr:row>77</xdr:row>
      <xdr:rowOff>65227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88104</xdr:rowOff>
    </xdr:from>
    <xdr:ext cx="69018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18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3507</xdr:rowOff>
    </xdr:from>
    <xdr:to>
      <xdr:col>50</xdr:col>
      <xdr:colOff>165100</xdr:colOff>
      <xdr:row>78</xdr:row>
      <xdr:rowOff>105107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121634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5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84760</xdr:rowOff>
    </xdr:from>
    <xdr:to>
      <xdr:col>46</xdr:col>
      <xdr:colOff>38100</xdr:colOff>
      <xdr:row>72</xdr:row>
      <xdr:rowOff>14910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2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31437</xdr:rowOff>
    </xdr:from>
    <xdr:ext cx="69018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05205" y="12032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58404</xdr:rowOff>
    </xdr:from>
    <xdr:to>
      <xdr:col>41</xdr:col>
      <xdr:colOff>101600</xdr:colOff>
      <xdr:row>78</xdr:row>
      <xdr:rowOff>160004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5081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20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73045</xdr:rowOff>
    </xdr:from>
    <xdr:to>
      <xdr:col>36</xdr:col>
      <xdr:colOff>165100</xdr:colOff>
      <xdr:row>79</xdr:row>
      <xdr:rowOff>3195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165772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91306</xdr:rowOff>
    </xdr:from>
    <xdr:to>
      <xdr:col>55</xdr:col>
      <xdr:colOff>0</xdr:colOff>
      <xdr:row>97</xdr:row>
      <xdr:rowOff>135145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21956"/>
          <a:ext cx="838200" cy="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91306</xdr:rowOff>
    </xdr:from>
    <xdr:to>
      <xdr:col>50</xdr:col>
      <xdr:colOff>114300</xdr:colOff>
      <xdr:row>97</xdr:row>
      <xdr:rowOff>153566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21956"/>
          <a:ext cx="889000" cy="6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96834</xdr:rowOff>
    </xdr:from>
    <xdr:to>
      <xdr:col>45</xdr:col>
      <xdr:colOff>177800</xdr:colOff>
      <xdr:row>97</xdr:row>
      <xdr:rowOff>153566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56034"/>
          <a:ext cx="889000" cy="2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76316</xdr:rowOff>
    </xdr:from>
    <xdr:to>
      <xdr:col>41</xdr:col>
      <xdr:colOff>50800</xdr:colOff>
      <xdr:row>96</xdr:row>
      <xdr:rowOff>96834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35516"/>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84345</xdr:rowOff>
    </xdr:from>
    <xdr:to>
      <xdr:col>55</xdr:col>
      <xdr:colOff>50800</xdr:colOff>
      <xdr:row>98</xdr:row>
      <xdr:rowOff>14495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107222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40506</xdr:rowOff>
    </xdr:from>
    <xdr:to>
      <xdr:col>50</xdr:col>
      <xdr:colOff>165100</xdr:colOff>
      <xdr:row>97</xdr:row>
      <xdr:rowOff>142106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158633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4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102766</xdr:rowOff>
    </xdr:from>
    <xdr:to>
      <xdr:col>46</xdr:col>
      <xdr:colOff>38100</xdr:colOff>
      <xdr:row>98</xdr:row>
      <xdr:rowOff>32916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49443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46034</xdr:rowOff>
    </xdr:from>
    <xdr:to>
      <xdr:col>41</xdr:col>
      <xdr:colOff>101600</xdr:colOff>
      <xdr:row>96</xdr:row>
      <xdr:rowOff>147634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164161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28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25516</xdr:rowOff>
    </xdr:from>
    <xdr:to>
      <xdr:col>36</xdr:col>
      <xdr:colOff>165100</xdr:colOff>
      <xdr:row>96</xdr:row>
      <xdr:rowOff>127116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143643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25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153689</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68789"/>
          <a:ext cx="889000" cy="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151244</xdr:rowOff>
    </xdr:from>
    <xdr:to>
      <xdr:col>76</xdr:col>
      <xdr:colOff>114300</xdr:colOff>
      <xdr:row>38</xdr:row>
      <xdr:rowOff>153689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66344"/>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29304</xdr:rowOff>
    </xdr:from>
    <xdr:to>
      <xdr:col>71</xdr:col>
      <xdr:colOff>177800</xdr:colOff>
      <xdr:row>38</xdr:row>
      <xdr:rowOff>151244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4404"/>
          <a:ext cx="889000" cy="12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102889</xdr:rowOff>
    </xdr:from>
    <xdr:to>
      <xdr:col>76</xdr:col>
      <xdr:colOff>165100</xdr:colOff>
      <xdr:row>39</xdr:row>
      <xdr:rowOff>33039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49566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100444</xdr:rowOff>
    </xdr:from>
    <xdr:to>
      <xdr:col>72</xdr:col>
      <xdr:colOff>38100</xdr:colOff>
      <xdr:row>39</xdr:row>
      <xdr:rowOff>30594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47121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149954</xdr:rowOff>
    </xdr:from>
    <xdr:to>
      <xdr:col>67</xdr:col>
      <xdr:colOff>101600</xdr:colOff>
      <xdr:row>38</xdr:row>
      <xdr:rowOff>80104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96631</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62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158593</xdr:rowOff>
    </xdr:from>
    <xdr:to>
      <xdr:col>85</xdr:col>
      <xdr:colOff>127000</xdr:colOff>
      <xdr:row>76</xdr:row>
      <xdr:rowOff>12285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17343"/>
          <a:ext cx="8382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158593</xdr:rowOff>
    </xdr:from>
    <xdr:to>
      <xdr:col>81</xdr:col>
      <xdr:colOff>50800</xdr:colOff>
      <xdr:row>76</xdr:row>
      <xdr:rowOff>62199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17343"/>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62199</xdr:rowOff>
    </xdr:from>
    <xdr:to>
      <xdr:col>76</xdr:col>
      <xdr:colOff>114300</xdr:colOff>
      <xdr:row>76</xdr:row>
      <xdr:rowOff>75002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9239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16346</xdr:rowOff>
    </xdr:from>
    <xdr:to>
      <xdr:col>71</xdr:col>
      <xdr:colOff>177800</xdr:colOff>
      <xdr:row>76</xdr:row>
      <xdr:rowOff>75002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46546"/>
          <a:ext cx="889000" cy="5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132934</xdr:rowOff>
    </xdr:from>
    <xdr:to>
      <xdr:col>85</xdr:col>
      <xdr:colOff>177800</xdr:colOff>
      <xdr:row>76</xdr:row>
      <xdr:rowOff>63085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91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155811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107793</xdr:rowOff>
    </xdr:from>
    <xdr:to>
      <xdr:col>81</xdr:col>
      <xdr:colOff>101600</xdr:colOff>
      <xdr:row>76</xdr:row>
      <xdr:rowOff>37943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54470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4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11399</xdr:rowOff>
    </xdr:from>
    <xdr:to>
      <xdr:col>76</xdr:col>
      <xdr:colOff>165100</xdr:colOff>
      <xdr:row>76</xdr:row>
      <xdr:rowOff>112999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4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129526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24202</xdr:rowOff>
    </xdr:from>
    <xdr:to>
      <xdr:col>72</xdr:col>
      <xdr:colOff>38100</xdr:colOff>
      <xdr:row>76</xdr:row>
      <xdr:rowOff>125802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142329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2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136996</xdr:rowOff>
    </xdr:from>
    <xdr:to>
      <xdr:col>67</xdr:col>
      <xdr:colOff>101600</xdr:colOff>
      <xdr:row>76</xdr:row>
      <xdr:rowOff>67146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83673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7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168478</xdr:rowOff>
    </xdr:from>
    <xdr:to>
      <xdr:col>85</xdr:col>
      <xdr:colOff>127000</xdr:colOff>
      <xdr:row>99</xdr:row>
      <xdr:rowOff>20937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99128"/>
          <a:ext cx="838200" cy="1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168478</xdr:rowOff>
    </xdr:from>
    <xdr:to>
      <xdr:col>81</xdr:col>
      <xdr:colOff>50800</xdr:colOff>
      <xdr:row>98</xdr:row>
      <xdr:rowOff>57920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99128"/>
          <a:ext cx="889000" cy="6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57920</xdr:rowOff>
    </xdr:from>
    <xdr:to>
      <xdr:col>76</xdr:col>
      <xdr:colOff>114300</xdr:colOff>
      <xdr:row>98</xdr:row>
      <xdr:rowOff>132842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60020"/>
          <a:ext cx="889000" cy="7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132842</xdr:rowOff>
    </xdr:from>
    <xdr:to>
      <xdr:col>71</xdr:col>
      <xdr:colOff>177800</xdr:colOff>
      <xdr:row>99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494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141587</xdr:rowOff>
    </xdr:from>
    <xdr:to>
      <xdr:col>85</xdr:col>
      <xdr:colOff>177800</xdr:colOff>
      <xdr:row>99</xdr:row>
      <xdr:rowOff>71737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56514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117678</xdr:rowOff>
    </xdr:from>
    <xdr:to>
      <xdr:col>81</xdr:col>
      <xdr:colOff>101600</xdr:colOff>
      <xdr:row>98</xdr:row>
      <xdr:rowOff>47828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64355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52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7120</xdr:rowOff>
    </xdr:from>
    <xdr:to>
      <xdr:col>76</xdr:col>
      <xdr:colOff>165100</xdr:colOff>
      <xdr:row>98</xdr:row>
      <xdr:rowOff>108720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99847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9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82042</xdr:rowOff>
    </xdr:from>
    <xdr:to>
      <xdr:col>72</xdr:col>
      <xdr:colOff>38100</xdr:colOff>
      <xdr:row>99</xdr:row>
      <xdr:rowOff>12192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3319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7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165100</xdr:rowOff>
    </xdr:from>
    <xdr:to>
      <xdr:col>67</xdr:col>
      <xdr:colOff>101600</xdr:colOff>
      <xdr:row>99</xdr:row>
      <xdr:rowOff>95250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86377</xdr:rowOff>
    </xdr:from>
    <xdr:ext cx="249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8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49750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650950"/>
          <a:ext cx="889000" cy="4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28061</xdr:rowOff>
    </xdr:from>
    <xdr:to>
      <xdr:col>107</xdr:col>
      <xdr:colOff>50800</xdr:colOff>
      <xdr:row>56</xdr:row>
      <xdr:rowOff>49750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286361"/>
          <a:ext cx="889000" cy="36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28061</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286361"/>
          <a:ext cx="889000" cy="79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170400</xdr:rowOff>
    </xdr:from>
    <xdr:to>
      <xdr:col>107</xdr:col>
      <xdr:colOff>101600</xdr:colOff>
      <xdr:row>56</xdr:row>
      <xdr:rowOff>100550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117077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3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148711</xdr:rowOff>
    </xdr:from>
    <xdr:to>
      <xdr:col>102</xdr:col>
      <xdr:colOff>165100</xdr:colOff>
      <xdr:row>54</xdr:row>
      <xdr:rowOff>78861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2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95388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0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128894</xdr:rowOff>
    </xdr:from>
    <xdr:to>
      <xdr:col>116</xdr:col>
      <xdr:colOff>63500</xdr:colOff>
      <xdr:row>77</xdr:row>
      <xdr:rowOff>164401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59094"/>
          <a:ext cx="838200" cy="20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100079</xdr:rowOff>
    </xdr:from>
    <xdr:to>
      <xdr:col>111</xdr:col>
      <xdr:colOff>177800</xdr:colOff>
      <xdr:row>77</xdr:row>
      <xdr:rowOff>164401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01729"/>
          <a:ext cx="889000" cy="6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100079</xdr:rowOff>
    </xdr:from>
    <xdr:to>
      <xdr:col>107</xdr:col>
      <xdr:colOff>50800</xdr:colOff>
      <xdr:row>77</xdr:row>
      <xdr:rowOff>101291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01729"/>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79612</xdr:rowOff>
    </xdr:from>
    <xdr:to>
      <xdr:col>102</xdr:col>
      <xdr:colOff>114300</xdr:colOff>
      <xdr:row>77</xdr:row>
      <xdr:rowOff>101291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81262"/>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78094</xdr:rowOff>
    </xdr:from>
    <xdr:to>
      <xdr:col>116</xdr:col>
      <xdr:colOff>114300</xdr:colOff>
      <xdr:row>77</xdr:row>
      <xdr:rowOff>8244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100971</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113601</xdr:rowOff>
    </xdr:from>
    <xdr:to>
      <xdr:col>112</xdr:col>
      <xdr:colOff>38100</xdr:colOff>
      <xdr:row>78</xdr:row>
      <xdr:rowOff>43751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34878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49279</xdr:rowOff>
    </xdr:from>
    <xdr:to>
      <xdr:col>107</xdr:col>
      <xdr:colOff>101600</xdr:colOff>
      <xdr:row>77</xdr:row>
      <xdr:rowOff>150879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142006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50491</xdr:rowOff>
    </xdr:from>
    <xdr:to>
      <xdr:col>102</xdr:col>
      <xdr:colOff>165100</xdr:colOff>
      <xdr:row>77</xdr:row>
      <xdr:rowOff>152091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143218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28812</xdr:rowOff>
    </xdr:from>
    <xdr:to>
      <xdr:col>98</xdr:col>
      <xdr:colOff>38100</xdr:colOff>
      <xdr:row>77</xdr:row>
      <xdr:rowOff>130412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121539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大きく乖離しているのが、人件費、補助費、物件費である。特に本村は、類似団体の中でもかなりの小規模単独離島であり、村内に事業者がいないこともあり、現在のサービスを維持するための委託料や人件費が多くかかっているのが現状である。また、離島のため資材の運搬などの輸送コストが事業費に上乗せされるなどの特殊事情による影響が、類似団体との乖離につながっていると考えている。補助費等が減少している要因については、第三セクター（粟島汽船）の前年度決算額に基づき算出している離島航路運航維持補助金が皆減となったためである。しかし、第三セクター（粟島汽船）の経営状況は依然として厳しい状況であるため、今後も継続的な支援が必要と考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本村は人口が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人と少ないことから、支出が人口の増減に起因しないもの（人件費、普通建設事業、物件費など）についての住民一人当たりの数値については、今後も変動することが予想される。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136995</xdr:rowOff>
    </xdr:from>
    <xdr:to>
      <xdr:col>24</xdr:col>
      <xdr:colOff>63500</xdr:colOff>
      <xdr:row>33</xdr:row>
      <xdr:rowOff>14637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623395"/>
          <a:ext cx="8382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14637</xdr:rowOff>
    </xdr:from>
    <xdr:to>
      <xdr:col>19</xdr:col>
      <xdr:colOff>177800</xdr:colOff>
      <xdr:row>33</xdr:row>
      <xdr:rowOff>51098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672487"/>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51098</xdr:rowOff>
    </xdr:from>
    <xdr:to>
      <xdr:col>15</xdr:col>
      <xdr:colOff>50800</xdr:colOff>
      <xdr:row>33</xdr:row>
      <xdr:rowOff>53689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70894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149625</xdr:rowOff>
    </xdr:from>
    <xdr:to>
      <xdr:col>10</xdr:col>
      <xdr:colOff>114300</xdr:colOff>
      <xdr:row>33</xdr:row>
      <xdr:rowOff>53689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636025"/>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86195</xdr:rowOff>
    </xdr:from>
    <xdr:to>
      <xdr:col>24</xdr:col>
      <xdr:colOff>114300</xdr:colOff>
      <xdr:row>33</xdr:row>
      <xdr:rowOff>16345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5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109072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135287</xdr:rowOff>
    </xdr:from>
    <xdr:to>
      <xdr:col>20</xdr:col>
      <xdr:colOff>38100</xdr:colOff>
      <xdr:row>33</xdr:row>
      <xdr:rowOff>65437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6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81964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3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298</xdr:rowOff>
    </xdr:from>
    <xdr:to>
      <xdr:col>15</xdr:col>
      <xdr:colOff>101600</xdr:colOff>
      <xdr:row>33</xdr:row>
      <xdr:rowOff>101898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6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118425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4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2889</xdr:rowOff>
    </xdr:from>
    <xdr:to>
      <xdr:col>10</xdr:col>
      <xdr:colOff>165100</xdr:colOff>
      <xdr:row>33</xdr:row>
      <xdr:rowOff>104489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6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121016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4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98825</xdr:rowOff>
    </xdr:from>
    <xdr:to>
      <xdr:col>6</xdr:col>
      <xdr:colOff>38100</xdr:colOff>
      <xdr:row>33</xdr:row>
      <xdr:rowOff>28975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5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45502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3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166767</xdr:rowOff>
    </xdr:from>
    <xdr:to>
      <xdr:col>24</xdr:col>
      <xdr:colOff>62865</xdr:colOff>
      <xdr:row>58</xdr:row>
      <xdr:rowOff>110268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596517"/>
          <a:ext cx="1270" cy="45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114095</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110268</xdr:rowOff>
    </xdr:from>
    <xdr:to>
      <xdr:col>24</xdr:col>
      <xdr:colOff>152400</xdr:colOff>
      <xdr:row>58</xdr:row>
      <xdr:rowOff>110268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113444</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9371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166767</xdr:rowOff>
    </xdr:from>
    <xdr:to>
      <xdr:col>24</xdr:col>
      <xdr:colOff>152400</xdr:colOff>
      <xdr:row>55</xdr:row>
      <xdr:rowOff>166767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9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80783</xdr:rowOff>
    </xdr:from>
    <xdr:to>
      <xdr:col>24</xdr:col>
      <xdr:colOff>63500</xdr:colOff>
      <xdr:row>56</xdr:row>
      <xdr:rowOff>138447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81983"/>
          <a:ext cx="838200" cy="5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156494</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6617</xdr:rowOff>
    </xdr:from>
    <xdr:to>
      <xdr:col>24</xdr:col>
      <xdr:colOff>114300</xdr:colOff>
      <xdr:row>58</xdr:row>
      <xdr:rowOff>108217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49633</xdr:rowOff>
    </xdr:from>
    <xdr:to>
      <xdr:col>19</xdr:col>
      <xdr:colOff>177800</xdr:colOff>
      <xdr:row>56</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622133"/>
          <a:ext cx="889000" cy="11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1979</xdr:rowOff>
    </xdr:from>
    <xdr:to>
      <xdr:col>20</xdr:col>
      <xdr:colOff>38100</xdr:colOff>
      <xdr:row>58</xdr:row>
      <xdr:rowOff>103579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94706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3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49633</xdr:rowOff>
    </xdr:from>
    <xdr:to>
      <xdr:col>15</xdr:col>
      <xdr:colOff>50800</xdr:colOff>
      <xdr:row>57</xdr:row>
      <xdr:rowOff>97349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622133"/>
          <a:ext cx="889000" cy="12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4412</xdr:rowOff>
    </xdr:from>
    <xdr:to>
      <xdr:col>15</xdr:col>
      <xdr:colOff>101600</xdr:colOff>
      <xdr:row>58</xdr:row>
      <xdr:rowOff>106012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97139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97349</xdr:rowOff>
    </xdr:from>
    <xdr:to>
      <xdr:col>10</xdr:col>
      <xdr:colOff>114300</xdr:colOff>
      <xdr:row>57</xdr:row>
      <xdr:rowOff>107774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69999"/>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29983</xdr:rowOff>
    </xdr:from>
    <xdr:to>
      <xdr:col>24</xdr:col>
      <xdr:colOff>114300</xdr:colOff>
      <xdr:row>56</xdr:row>
      <xdr:rowOff>131583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116360</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46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87647</xdr:rowOff>
    </xdr:from>
    <xdr:to>
      <xdr:col>20</xdr:col>
      <xdr:colOff>38100</xdr:colOff>
      <xdr:row>57</xdr:row>
      <xdr:rowOff>17797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34324</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464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170283</xdr:rowOff>
    </xdr:from>
    <xdr:to>
      <xdr:col>15</xdr:col>
      <xdr:colOff>101600</xdr:colOff>
      <xdr:row>50</xdr:row>
      <xdr:rowOff>100433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5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116960</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8346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46549</xdr:rowOff>
    </xdr:from>
    <xdr:to>
      <xdr:col>10</xdr:col>
      <xdr:colOff>165100</xdr:colOff>
      <xdr:row>57</xdr:row>
      <xdr:rowOff>148149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164676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9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56974</xdr:rowOff>
    </xdr:from>
    <xdr:to>
      <xdr:col>6</xdr:col>
      <xdr:colOff>38100</xdr:colOff>
      <xdr:row>57</xdr:row>
      <xdr:rowOff>158574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90212</xdr:rowOff>
    </xdr:from>
    <xdr:to>
      <xdr:col>24</xdr:col>
      <xdr:colOff>63500</xdr:colOff>
      <xdr:row>75</xdr:row>
      <xdr:rowOff>110379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48962"/>
          <a:ext cx="8382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87882</xdr:rowOff>
    </xdr:from>
    <xdr:to>
      <xdr:col>19</xdr:col>
      <xdr:colOff>177800</xdr:colOff>
      <xdr:row>75</xdr:row>
      <xdr:rowOff>110379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775182"/>
          <a:ext cx="889000" cy="19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87882</xdr:rowOff>
    </xdr:from>
    <xdr:to>
      <xdr:col>15</xdr:col>
      <xdr:colOff>50800</xdr:colOff>
      <xdr:row>76</xdr:row>
      <xdr:rowOff>31896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775182"/>
          <a:ext cx="889000" cy="2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19292</xdr:rowOff>
    </xdr:from>
    <xdr:to>
      <xdr:col>10</xdr:col>
      <xdr:colOff>114300</xdr:colOff>
      <xdr:row>76</xdr:row>
      <xdr:rowOff>31896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49492"/>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39412</xdr:rowOff>
    </xdr:from>
    <xdr:to>
      <xdr:col>24</xdr:col>
      <xdr:colOff>114300</xdr:colOff>
      <xdr:row>75</xdr:row>
      <xdr:rowOff>141012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62289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4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59579</xdr:rowOff>
    </xdr:from>
    <xdr:to>
      <xdr:col>20</xdr:col>
      <xdr:colOff>38100</xdr:colOff>
      <xdr:row>75</xdr:row>
      <xdr:rowOff>161178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183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6256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37082</xdr:rowOff>
    </xdr:from>
    <xdr:to>
      <xdr:col>15</xdr:col>
      <xdr:colOff>101600</xdr:colOff>
      <xdr:row>74</xdr:row>
      <xdr:rowOff>138682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7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155209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49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152546</xdr:rowOff>
    </xdr:from>
    <xdr:to>
      <xdr:col>10</xdr:col>
      <xdr:colOff>165100</xdr:colOff>
      <xdr:row>76</xdr:row>
      <xdr:rowOff>82696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8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139943</xdr:rowOff>
    </xdr:from>
    <xdr:to>
      <xdr:col>6</xdr:col>
      <xdr:colOff>38100</xdr:colOff>
      <xdr:row>76</xdr:row>
      <xdr:rowOff>70092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98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86620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145698</xdr:rowOff>
    </xdr:from>
    <xdr:to>
      <xdr:col>24</xdr:col>
      <xdr:colOff>63500</xdr:colOff>
      <xdr:row>95</xdr:row>
      <xdr:rowOff>165055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33448"/>
          <a:ext cx="8382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91162</xdr:rowOff>
    </xdr:from>
    <xdr:to>
      <xdr:col>19</xdr:col>
      <xdr:colOff>177800</xdr:colOff>
      <xdr:row>95</xdr:row>
      <xdr:rowOff>165055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78912"/>
          <a:ext cx="889000" cy="7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91162</xdr:rowOff>
    </xdr:from>
    <xdr:to>
      <xdr:col>15</xdr:col>
      <xdr:colOff>50800</xdr:colOff>
      <xdr:row>95</xdr:row>
      <xdr:rowOff>143838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78912"/>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66594</xdr:rowOff>
    </xdr:from>
    <xdr:to>
      <xdr:col>10</xdr:col>
      <xdr:colOff>114300</xdr:colOff>
      <xdr:row>95</xdr:row>
      <xdr:rowOff>143838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54344"/>
          <a:ext cx="889000" cy="7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94898</xdr:rowOff>
    </xdr:from>
    <xdr:to>
      <xdr:col>24</xdr:col>
      <xdr:colOff>114300</xdr:colOff>
      <xdr:row>96</xdr:row>
      <xdr:rowOff>25048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117775</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3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114255</xdr:rowOff>
    </xdr:from>
    <xdr:to>
      <xdr:col>20</xdr:col>
      <xdr:colOff>38100</xdr:colOff>
      <xdr:row>96</xdr:row>
      <xdr:rowOff>44405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60932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1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40362</xdr:rowOff>
    </xdr:from>
    <xdr:to>
      <xdr:col>15</xdr:col>
      <xdr:colOff>101600</xdr:colOff>
      <xdr:row>95</xdr:row>
      <xdr:rowOff>141962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158489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10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93038</xdr:rowOff>
    </xdr:from>
    <xdr:to>
      <xdr:col>10</xdr:col>
      <xdr:colOff>165100</xdr:colOff>
      <xdr:row>96</xdr:row>
      <xdr:rowOff>23188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39715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5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15794</xdr:rowOff>
    </xdr:from>
    <xdr:to>
      <xdr:col>6</xdr:col>
      <xdr:colOff>38100</xdr:colOff>
      <xdr:row>95</xdr:row>
      <xdr:rowOff>117394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133921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07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123961</xdr:rowOff>
    </xdr:from>
    <xdr:to>
      <xdr:col>55</xdr:col>
      <xdr:colOff>0</xdr:colOff>
      <xdr:row>56</xdr:row>
      <xdr:rowOff>136597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25161"/>
          <a:ext cx="8382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136597</xdr:rowOff>
    </xdr:from>
    <xdr:to>
      <xdr:col>50</xdr:col>
      <xdr:colOff>114300</xdr:colOff>
      <xdr:row>57</xdr:row>
      <xdr:rowOff>98313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37797"/>
          <a:ext cx="889000" cy="1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149738</xdr:rowOff>
    </xdr:from>
    <xdr:to>
      <xdr:col>45</xdr:col>
      <xdr:colOff>177800</xdr:colOff>
      <xdr:row>57</xdr:row>
      <xdr:rowOff>98313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50938"/>
          <a:ext cx="889000" cy="1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101579</xdr:rowOff>
    </xdr:from>
    <xdr:to>
      <xdr:col>41</xdr:col>
      <xdr:colOff>50800</xdr:colOff>
      <xdr:row>56</xdr:row>
      <xdr:rowOff>149738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02779"/>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73161</xdr:rowOff>
    </xdr:from>
    <xdr:to>
      <xdr:col>55</xdr:col>
      <xdr:colOff>50800</xdr:colOff>
      <xdr:row>57</xdr:row>
      <xdr:rowOff>3311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96038</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2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85797</xdr:rowOff>
    </xdr:from>
    <xdr:to>
      <xdr:col>50</xdr:col>
      <xdr:colOff>165100</xdr:colOff>
      <xdr:row>57</xdr:row>
      <xdr:rowOff>15947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32474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46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47513</xdr:rowOff>
    </xdr:from>
    <xdr:to>
      <xdr:col>46</xdr:col>
      <xdr:colOff>38100</xdr:colOff>
      <xdr:row>57</xdr:row>
      <xdr:rowOff>149113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165640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5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98938</xdr:rowOff>
    </xdr:from>
    <xdr:to>
      <xdr:col>41</xdr:col>
      <xdr:colOff>101600</xdr:colOff>
      <xdr:row>57</xdr:row>
      <xdr:rowOff>29088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45615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4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50779</xdr:rowOff>
    </xdr:from>
    <xdr:to>
      <xdr:col>36</xdr:col>
      <xdr:colOff>165100</xdr:colOff>
      <xdr:row>56</xdr:row>
      <xdr:rowOff>152379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168906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42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5367</xdr:rowOff>
    </xdr:from>
    <xdr:to>
      <xdr:col>55</xdr:col>
      <xdr:colOff>0</xdr:colOff>
      <xdr:row>77</xdr:row>
      <xdr:rowOff>42210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35567"/>
          <a:ext cx="8382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44248</xdr:rowOff>
    </xdr:from>
    <xdr:to>
      <xdr:col>50</xdr:col>
      <xdr:colOff>114300</xdr:colOff>
      <xdr:row>76</xdr:row>
      <xdr:rowOff>5367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902998"/>
          <a:ext cx="889000" cy="1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57587</xdr:rowOff>
    </xdr:from>
    <xdr:to>
      <xdr:col>45</xdr:col>
      <xdr:colOff>177800</xdr:colOff>
      <xdr:row>75</xdr:row>
      <xdr:rowOff>44248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401987"/>
          <a:ext cx="889000" cy="50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57587</xdr:rowOff>
    </xdr:from>
    <xdr:to>
      <xdr:col>41</xdr:col>
      <xdr:colOff>50800</xdr:colOff>
      <xdr:row>76</xdr:row>
      <xdr:rowOff>61237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401987"/>
          <a:ext cx="889000" cy="68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162860</xdr:rowOff>
    </xdr:from>
    <xdr:to>
      <xdr:col>55</xdr:col>
      <xdr:colOff>50800</xdr:colOff>
      <xdr:row>77</xdr:row>
      <xdr:rowOff>93010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126017</xdr:rowOff>
    </xdr:from>
    <xdr:to>
      <xdr:col>50</xdr:col>
      <xdr:colOff>165100</xdr:colOff>
      <xdr:row>76</xdr:row>
      <xdr:rowOff>56167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72694</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75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164898</xdr:rowOff>
    </xdr:from>
    <xdr:to>
      <xdr:col>46</xdr:col>
      <xdr:colOff>38100</xdr:colOff>
      <xdr:row>75</xdr:row>
      <xdr:rowOff>95048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111575</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62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6787</xdr:rowOff>
    </xdr:from>
    <xdr:to>
      <xdr:col>41</xdr:col>
      <xdr:colOff>101600</xdr:colOff>
      <xdr:row>72</xdr:row>
      <xdr:rowOff>108387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3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124914</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12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10437</xdr:rowOff>
    </xdr:from>
    <xdr:to>
      <xdr:col>36</xdr:col>
      <xdr:colOff>165100</xdr:colOff>
      <xdr:row>76</xdr:row>
      <xdr:rowOff>112037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128564</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81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75332</xdr:rowOff>
    </xdr:from>
    <xdr:to>
      <xdr:col>55</xdr:col>
      <xdr:colOff>0</xdr:colOff>
      <xdr:row>97</xdr:row>
      <xdr:rowOff>114395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5848732"/>
          <a:ext cx="838200" cy="89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114395</xdr:rowOff>
    </xdr:from>
    <xdr:to>
      <xdr:col>50</xdr:col>
      <xdr:colOff>114300</xdr:colOff>
      <xdr:row>97</xdr:row>
      <xdr:rowOff>157242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45045"/>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157242</xdr:rowOff>
    </xdr:from>
    <xdr:to>
      <xdr:col>45</xdr:col>
      <xdr:colOff>177800</xdr:colOff>
      <xdr:row>98</xdr:row>
      <xdr:rowOff>89661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87892"/>
          <a:ext cx="889000" cy="10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89661</xdr:rowOff>
    </xdr:from>
    <xdr:to>
      <xdr:col>41</xdr:col>
      <xdr:colOff>50800</xdr:colOff>
      <xdr:row>98</xdr:row>
      <xdr:rowOff>119549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91761"/>
          <a:ext cx="889000" cy="2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24532</xdr:rowOff>
    </xdr:from>
    <xdr:to>
      <xdr:col>55</xdr:col>
      <xdr:colOff>50800</xdr:colOff>
      <xdr:row>92</xdr:row>
      <xdr:rowOff>126132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57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47409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64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63595</xdr:rowOff>
    </xdr:from>
    <xdr:to>
      <xdr:col>50</xdr:col>
      <xdr:colOff>165100</xdr:colOff>
      <xdr:row>97</xdr:row>
      <xdr:rowOff>165195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10272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6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106442</xdr:rowOff>
    </xdr:from>
    <xdr:to>
      <xdr:col>46</xdr:col>
      <xdr:colOff>38100</xdr:colOff>
      <xdr:row>98</xdr:row>
      <xdr:rowOff>36592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53119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1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38861</xdr:rowOff>
    </xdr:from>
    <xdr:to>
      <xdr:col>41</xdr:col>
      <xdr:colOff>101600</xdr:colOff>
      <xdr:row>98</xdr:row>
      <xdr:rowOff>140461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131588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3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68749</xdr:rowOff>
    </xdr:from>
    <xdr:to>
      <xdr:col>36</xdr:col>
      <xdr:colOff>165100</xdr:colOff>
      <xdr:row>98</xdr:row>
      <xdr:rowOff>170349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161476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143947</xdr:rowOff>
    </xdr:from>
    <xdr:to>
      <xdr:col>85</xdr:col>
      <xdr:colOff>126364</xdr:colOff>
      <xdr:row>38</xdr:row>
      <xdr:rowOff>121094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973247"/>
          <a:ext cx="1269" cy="66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124921</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121094</xdr:rowOff>
    </xdr:from>
    <xdr:to>
      <xdr:col>86</xdr:col>
      <xdr:colOff>25400</xdr:colOff>
      <xdr:row>38</xdr:row>
      <xdr:rowOff>121094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90624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74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143947</xdr:rowOff>
    </xdr:from>
    <xdr:to>
      <xdr:col>86</xdr:col>
      <xdr:colOff>25400</xdr:colOff>
      <xdr:row>34</xdr:row>
      <xdr:rowOff>143947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97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99220</xdr:rowOff>
    </xdr:from>
    <xdr:to>
      <xdr:col>85</xdr:col>
      <xdr:colOff>127000</xdr:colOff>
      <xdr:row>37</xdr:row>
      <xdr:rowOff>48649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414170"/>
          <a:ext cx="838200" cy="9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103471</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4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125044</xdr:rowOff>
    </xdr:from>
    <xdr:to>
      <xdr:col>85</xdr:col>
      <xdr:colOff>177800</xdr:colOff>
      <xdr:row>38</xdr:row>
      <xdr:rowOff>55194</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6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99220</xdr:rowOff>
    </xdr:from>
    <xdr:to>
      <xdr:col>81</xdr:col>
      <xdr:colOff>50800</xdr:colOff>
      <xdr:row>37</xdr:row>
      <xdr:rowOff>20110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414170"/>
          <a:ext cx="889000" cy="94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128407</xdr:rowOff>
    </xdr:from>
    <xdr:to>
      <xdr:col>81</xdr:col>
      <xdr:colOff>101600</xdr:colOff>
      <xdr:row>38</xdr:row>
      <xdr:rowOff>58556</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49684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6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20110</xdr:rowOff>
    </xdr:from>
    <xdr:to>
      <xdr:col>76</xdr:col>
      <xdr:colOff>114300</xdr:colOff>
      <xdr:row>37</xdr:row>
      <xdr:rowOff>129587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63760"/>
          <a:ext cx="889000" cy="1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130185</xdr:rowOff>
    </xdr:from>
    <xdr:to>
      <xdr:col>76</xdr:col>
      <xdr:colOff>165100</xdr:colOff>
      <xdr:row>38</xdr:row>
      <xdr:rowOff>60335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51462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119403</xdr:rowOff>
    </xdr:from>
    <xdr:to>
      <xdr:col>71</xdr:col>
      <xdr:colOff>177800</xdr:colOff>
      <xdr:row>37</xdr:row>
      <xdr:rowOff>129587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63053"/>
          <a:ext cx="889000" cy="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100414</xdr:rowOff>
    </xdr:from>
    <xdr:to>
      <xdr:col>72</xdr:col>
      <xdr:colOff>38100</xdr:colOff>
      <xdr:row>38</xdr:row>
      <xdr:rowOff>30564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21692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139137</xdr:rowOff>
    </xdr:from>
    <xdr:to>
      <xdr:col>67</xdr:col>
      <xdr:colOff>101600</xdr:colOff>
      <xdr:row>38</xdr:row>
      <xdr:rowOff>69287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169299</xdr:rowOff>
    </xdr:from>
    <xdr:to>
      <xdr:col>85</xdr:col>
      <xdr:colOff>177800</xdr:colOff>
      <xdr:row>37</xdr:row>
      <xdr:rowOff>99449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20726</xdr:rowOff>
    </xdr:from>
    <xdr:ext cx="599010"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9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48420</xdr:rowOff>
    </xdr:from>
    <xdr:to>
      <xdr:col>81</xdr:col>
      <xdr:colOff>101600</xdr:colOff>
      <xdr:row>31</xdr:row>
      <xdr:rowOff>150020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3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166547</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181795" y="513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140760</xdr:rowOff>
    </xdr:from>
    <xdr:to>
      <xdr:col>76</xdr:col>
      <xdr:colOff>165100</xdr:colOff>
      <xdr:row>37</xdr:row>
      <xdr:rowOff>70910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87437</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292795" y="608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78787</xdr:rowOff>
    </xdr:from>
    <xdr:to>
      <xdr:col>72</xdr:col>
      <xdr:colOff>38100</xdr:colOff>
      <xdr:row>38</xdr:row>
      <xdr:rowOff>8937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25464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68603</xdr:rowOff>
    </xdr:from>
    <xdr:to>
      <xdr:col>67</xdr:col>
      <xdr:colOff>101600</xdr:colOff>
      <xdr:row>37</xdr:row>
      <xdr:rowOff>170203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148907</xdr:rowOff>
    </xdr:from>
    <xdr:to>
      <xdr:col>85</xdr:col>
      <xdr:colOff>127000</xdr:colOff>
      <xdr:row>56</xdr:row>
      <xdr:rowOff>42621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578657"/>
          <a:ext cx="838200" cy="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157234</xdr:rowOff>
    </xdr:from>
    <xdr:to>
      <xdr:col>81</xdr:col>
      <xdr:colOff>50800</xdr:colOff>
      <xdr:row>56</xdr:row>
      <xdr:rowOff>42621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586984"/>
          <a:ext cx="889000" cy="5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69807</xdr:rowOff>
    </xdr:from>
    <xdr:to>
      <xdr:col>76</xdr:col>
      <xdr:colOff>114300</xdr:colOff>
      <xdr:row>55</xdr:row>
      <xdr:rowOff>157234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499557"/>
          <a:ext cx="889000" cy="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69807</xdr:rowOff>
    </xdr:from>
    <xdr:to>
      <xdr:col>71</xdr:col>
      <xdr:colOff>177800</xdr:colOff>
      <xdr:row>56</xdr:row>
      <xdr:rowOff>156464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499557"/>
          <a:ext cx="889000" cy="2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98107</xdr:rowOff>
    </xdr:from>
    <xdr:to>
      <xdr:col>85</xdr:col>
      <xdr:colOff>177800</xdr:colOff>
      <xdr:row>56</xdr:row>
      <xdr:rowOff>28257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5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120984</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7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163271</xdr:rowOff>
    </xdr:from>
    <xdr:to>
      <xdr:col>81</xdr:col>
      <xdr:colOff>101600</xdr:colOff>
      <xdr:row>56</xdr:row>
      <xdr:rowOff>93421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109948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36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106434</xdr:rowOff>
    </xdr:from>
    <xdr:to>
      <xdr:col>76</xdr:col>
      <xdr:colOff>165100</xdr:colOff>
      <xdr:row>56</xdr:row>
      <xdr:rowOff>36584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5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53111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3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19007</xdr:rowOff>
    </xdr:from>
    <xdr:to>
      <xdr:col>72</xdr:col>
      <xdr:colOff>38100</xdr:colOff>
      <xdr:row>55</xdr:row>
      <xdr:rowOff>120607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4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137134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22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105664</xdr:rowOff>
    </xdr:from>
    <xdr:to>
      <xdr:col>67</xdr:col>
      <xdr:colOff>101600</xdr:colOff>
      <xdr:row>57</xdr:row>
      <xdr:rowOff>35814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52341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48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153688</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26788"/>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151245</xdr:rowOff>
    </xdr:from>
    <xdr:to>
      <xdr:col>76</xdr:col>
      <xdr:colOff>114300</xdr:colOff>
      <xdr:row>78</xdr:row>
      <xdr:rowOff>153688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24345"/>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29304</xdr:rowOff>
    </xdr:from>
    <xdr:to>
      <xdr:col>71</xdr:col>
      <xdr:colOff>177800</xdr:colOff>
      <xdr:row>78</xdr:row>
      <xdr:rowOff>151245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02404"/>
          <a:ext cx="889000" cy="1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102888</xdr:rowOff>
    </xdr:from>
    <xdr:to>
      <xdr:col>76</xdr:col>
      <xdr:colOff>165100</xdr:colOff>
      <xdr:row>79</xdr:row>
      <xdr:rowOff>33038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49565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2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100445</xdr:rowOff>
    </xdr:from>
    <xdr:to>
      <xdr:col>72</xdr:col>
      <xdr:colOff>38100</xdr:colOff>
      <xdr:row>79</xdr:row>
      <xdr:rowOff>30595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47122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149954</xdr:rowOff>
    </xdr:from>
    <xdr:to>
      <xdr:col>67</xdr:col>
      <xdr:colOff>101600</xdr:colOff>
      <xdr:row>78</xdr:row>
      <xdr:rowOff>80104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96631</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14795" y="1312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158593</xdr:rowOff>
    </xdr:from>
    <xdr:to>
      <xdr:col>85</xdr:col>
      <xdr:colOff>127000</xdr:colOff>
      <xdr:row>96</xdr:row>
      <xdr:rowOff>12285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446343"/>
          <a:ext cx="8382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158593</xdr:rowOff>
    </xdr:from>
    <xdr:to>
      <xdr:col>81</xdr:col>
      <xdr:colOff>50800</xdr:colOff>
      <xdr:row>96</xdr:row>
      <xdr:rowOff>62199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46343"/>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62199</xdr:rowOff>
    </xdr:from>
    <xdr:to>
      <xdr:col>76</xdr:col>
      <xdr:colOff>114300</xdr:colOff>
      <xdr:row>96</xdr:row>
      <xdr:rowOff>75002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2139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16346</xdr:rowOff>
    </xdr:from>
    <xdr:to>
      <xdr:col>71</xdr:col>
      <xdr:colOff>177800</xdr:colOff>
      <xdr:row>96</xdr:row>
      <xdr:rowOff>75002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75546"/>
          <a:ext cx="889000" cy="5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132935</xdr:rowOff>
    </xdr:from>
    <xdr:to>
      <xdr:col>85</xdr:col>
      <xdr:colOff>177800</xdr:colOff>
      <xdr:row>96</xdr:row>
      <xdr:rowOff>63085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155812</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7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107793</xdr:rowOff>
    </xdr:from>
    <xdr:to>
      <xdr:col>81</xdr:col>
      <xdr:colOff>101600</xdr:colOff>
      <xdr:row>96</xdr:row>
      <xdr:rowOff>37943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54470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1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11399</xdr:rowOff>
    </xdr:from>
    <xdr:to>
      <xdr:col>76</xdr:col>
      <xdr:colOff>165100</xdr:colOff>
      <xdr:row>96</xdr:row>
      <xdr:rowOff>112999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129526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24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24202</xdr:rowOff>
    </xdr:from>
    <xdr:to>
      <xdr:col>72</xdr:col>
      <xdr:colOff>38100</xdr:colOff>
      <xdr:row>96</xdr:row>
      <xdr:rowOff>125802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142329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25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136996</xdr:rowOff>
    </xdr:from>
    <xdr:to>
      <xdr:col>67</xdr:col>
      <xdr:colOff>101600</xdr:colOff>
      <xdr:row>96</xdr:row>
      <xdr:rowOff>67146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83673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19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年度と比較して大きく増減しているのが、消防費、商工費、土木費である。消防費が大きく減少している要因としては、令和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年度にクラウド型防災・安全情報伝達システム整備工事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118,567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千円を実施したためである。また、商工費については、令和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年度に遊具の設置等観光諸施設の整備を実施したため、その分が減額となっている。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また、土木費が大きく増加しているのは、内浦公営住宅整備工事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169,694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千円を実施したためである。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財政調整基金については、資金不足解消のため、令和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百万円の取り崩しを行った。それに伴い、実質単年度収支もマイナスになっている。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引き続き、行財政改革による事務事業の見直しや、経常的経費の削減および歳入の確保を図ることで、健全な行財政運営に努めていく。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連結実質赤字は生じておらず、各会計単独でみても、赤字は生じていない。特別会計については、一般会計からの繰入れに依存する要素はあるものの、全般的には健全な財政運営が図られている。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今後は、一般会計からの基準外繰入額が大きい特別会計の事業について、経費の削減および歳入の確保を図るなど、より一層の健全化に努めていく。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年度の実質公債費比率の分子は、令和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 して増加しているが、これは、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集落排水事業特別会計における公営企業債の元利償還金に対する一般会計繰入額が増加したこと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新規事業を行う際は事業内容を十分に検討するとともに、継続事業については内容の見直しを行うなど、村債の新規発行額の抑制を図っていく。また、交付税措置率の高い起債を有効活用し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満期一括償還地方債を利用していないため、積立ては行っていない。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将来負担額を充当可能財源等が上回り、将来負担比率がゼロとなった。 これは、充当可能基金の増加が主な要因であるが、今後の地方債の新規発行などにより、将来負担比率が増加傾向となることが予想される。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そのため、新規発行が必要となる事業については、内容を十分に検討しながら慎重に進めるなど、将来負担額の抑制と充当可能財源等の確保に努め、健全な比率を維持できるよう努める。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新潟県粟島浦村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年度は、財源調整のため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百万円を取り崩し、地域振興および人材育成のための事業に充当するため、ふるさと創生基金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百万円を取り崩した。ふるさと納税を財源とするふるさと粟島応援基金および減債基金の積み立てを行ったが、取崩額のほうが大きかったため、基金総額は減少した。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今後も同程度の残高を維持するとともに、ふるさと納税における寄附金を増やすことで、ふるさと粟島応援基金へ適切に積立てを行うなど、その他特定目的基金の全体的な底上げを行っていく。また、使途の明瞭化に努め、基金の各目的に沿った活用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・開発整備基金：村の開発整備事業の資金に充当する。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・地域福祉基金：地域における保健福祉活動の推進に充当する。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・ふるさと創生基金：歴史や伝統及び文化や産業の振興並びに人材育成、後継者対策等の事業により、地域の活性化に充当する。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・土地開発基金：公共用地等の先行取得に充当する。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・ふるさと粟島応援基金：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ふるさと納税による寄附金で、教育・福祉・産業振興等の施策の財源に充当する。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・ふるさと創生基金：地域振興および人材育成のための事業へ基金を充当したため、減少した。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・ふるさと粟島応援基金：財源であるふるさと応援寄附金の額が前年度より増加し、基金への積み立てを行ったため増加した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・ふるさと創生基金：産業の振興等、適切な事業の資金に充当していく。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・ふるさと粟島応援基金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：ふるさと納税による寄附金の増額を図ることで、地域活性化のための事業に充当していく。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財源調整のため、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百万円取崩しを行ったことから減少した。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引き続き、将来的な一般財源の不足等に備えて優先的に積み立てを行っていく。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公債費の適正化に備え、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百万円の積み立てを行ったことから増加した。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村債の償還及び村債の適正な管理に必要な財源を確保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するため、計画的に減債基金への積立てを行っていく。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CD985C-613C-4405-B9DB-FE8E691EF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E34D55-B33B-4043-9BD1-B96A2A1EA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B5DFF3B-4700-440C-B411-365FB60066C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31E9C21A-3AAF-42B9-A093-79C76A50426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6E543B3B-6CD8-463E-8CBC-C30138C25EA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7ECD13B6-D0FF-4A5C-8FD9-B8AF29368E7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3404D2A-C3ED-4A67-AB07-25BFF5ABCF0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E8B6B6C7-AAB4-457B-8597-4BCC5E9F043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B06BC3E5-539F-44D4-BEE5-347F569B52A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82865AA0-8FE6-43E8-8968-51CED7A5BE1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D6310DC1-4D5D-4EF1-A1FA-810D6EA6500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3DFE8A3-EE38-4156-A879-733922CE01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CF13C4A0-9517-4169-966F-CD4FB7EDBC7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243F153-9FAB-4AD0-A5B8-6111310A825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5F99C027-9A02-430D-8635-25635663BE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71068BE7-A1AC-4467-82EC-5441EA7A41A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00A4E59-2D98-4063-983F-5CDA93891B5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A9589FC1-01FD-4FC8-8011-B70193A93E3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C2B57C0-D8B1-4D50-9DFA-E00A361301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CECC3F1-9334-4513-8755-6EE9A6F0833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ED723B30-0F4A-4695-9C97-10D02D9B0E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7C58CCA-F4B3-4396-B4A4-E63B30A632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194FDF95-DA8C-4EBE-821B-0C9A5276F0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08E41F6-0FAB-4F44-B1FE-77BF375A911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FC35BA1-8721-4BB0-9895-C9BE67E410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8B36BE58-D776-4A2A-9D63-2B51CA1065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1FD7B74A-F20F-4B54-B13C-9E42E53D946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F3267C50-1370-4459-84A7-E8C209CF3EA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59A5E40-E22D-4865-BE92-EA4DEA23FB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D9C531FF-D509-4DEF-B75D-875CAB9673C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B7BAD8CD-A4F6-4080-9786-E01AF1BD402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D23E119D-4812-45BE-BFEC-EB2BF1FFD6E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7A047EF-505A-4AC5-9117-74EEDF1BF4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9667C9A6-1A80-45AF-B8CD-D8234A2BB3C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9AAC17F2-EB54-4A02-87D4-BADBC9132EE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6A27E72-91EB-4091-87B1-D42D5800D1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16CDC33F-8923-403D-94C6-531F130E804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C50D8BCF-D0EC-4384-97F0-111BA43C3D5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3A364321-25C2-4B66-8EB7-2E4B387CB2B9}"/>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482713C7-DCD8-44BA-BAE6-07F8363F4BE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4E65533-71B9-489A-B5D5-517DCB7F7DD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EA4143B3-8722-4844-80E0-D2196B1E834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8473C40-87A5-45C9-896F-85D22114C1A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9F5BE55-76C7-4410-881B-FF69EBFE29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5FE78FB-9C30-42CB-8081-777E533628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196D2CBB-826A-45AA-ABA9-23F2EA2DF7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D30242F-2B97-4DCC-B66F-9CA1AC79036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14EDB061-1D96-430C-874F-7D6FAF4EC12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322790AC-BCC6-4A2B-B954-CAB9F1C0FEC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39B1C80-0B68-43BE-9F3C-435068C38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6AA5D075-CDAF-412F-ABEC-2B3F8AA9874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176D3ADD-0D46-4DE9-BEE2-A1F4F7D6425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BC68540E-63C4-4168-9D43-55EEE4B33D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有形固定資産原価償却率は、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より低い数値となっている。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本村が所有する公共施設等は築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年以上を経過しているものが多く、今後、老朽化に伴う改修工事が必要となってくる。令和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年度に公共施設等総合管理計画を改定したため、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引き続き計画に基づく施設の維持管理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進めていく。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89C99C95-B940-4A6D-B40F-38E4E0DB92B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2879793-22B1-48AA-8FEA-00DFE7FE5A5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54119F8-C195-4CAA-9383-22596687192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3FD08F78-1C13-4A3D-8775-CC8B3041C21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D2F7747E-0755-4D82-8100-D9BD39CAFB4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908B1FD9-5CCB-415F-A1F1-1A506BFD657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2D6818C3-B318-4E07-BBA9-F8DF3F20716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391239E3-1A96-42F6-AED4-211056E7EE4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8DDE5BA7-1613-4C3B-912D-F44BFC0F475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70C264D8-1856-47EF-91BB-E9AC99D6A90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4E1E1BB2-BF3F-4BF4-95E4-8B0B898EA92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E6D0E40E-D064-4102-95F2-4A2A44C699A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C467DCDC-9355-4CAC-A875-E600227D3DA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1FEAA7A3-93BE-4BA9-9A02-78207A96D57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44ACA8EE-093D-43E8-A017-A23559BAB87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2288741-2BB7-46CD-9A8F-E11F9D47475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10583</xdr:rowOff>
    </xdr:from>
    <xdr:to>
      <xdr:col>23</xdr:col>
      <xdr:colOff>85090</xdr:colOff>
      <xdr:row>33</xdr:row>
      <xdr:rowOff>90699</xdr:rowOff>
    </xdr:to>
    <xdr:cxnSp macro="">
      <xdr:nvCxnSpPr>
        <xdr:cNvPr id="71" name="直線コネクタ 70">
          <a:extLst>
            <a:ext uri="{FF2B5EF4-FFF2-40B4-BE49-F238E27FC236}">
              <a16:creationId xmlns:a16="http://schemas.microsoft.com/office/drawing/2014/main" id="{CDBECCA7-D8FE-4A52-94B8-35BD5F9231BD}"/>
            </a:ext>
          </a:extLst>
        </xdr:cNvPr>
        <xdr:cNvCxnSpPr/>
      </xdr:nvCxnSpPr>
      <xdr:spPr>
        <a:xfrm flipV="1">
          <a:off x="4760595" y="5582708"/>
          <a:ext cx="1270" cy="93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94526</xdr:rowOff>
    </xdr:from>
    <xdr:ext cx="405111" cy="259045"/>
    <xdr:sp macro="" textlink="">
      <xdr:nvSpPr>
        <xdr:cNvPr id="72" name="有形固定資産減価償却率最小値テキスト">
          <a:extLst>
            <a:ext uri="{FF2B5EF4-FFF2-40B4-BE49-F238E27FC236}">
              <a16:creationId xmlns:a16="http://schemas.microsoft.com/office/drawing/2014/main" id="{F712D157-BA61-468A-A47D-8B5A33439531}"/>
            </a:ext>
          </a:extLst>
        </xdr:cNvPr>
        <xdr:cNvSpPr txBox="1"/>
      </xdr:nvSpPr>
      <xdr:spPr>
        <a:xfrm>
          <a:off x="4813300" y="65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90699</xdr:rowOff>
    </xdr:from>
    <xdr:to>
      <xdr:col>23</xdr:col>
      <xdr:colOff>174625</xdr:colOff>
      <xdr:row>33</xdr:row>
      <xdr:rowOff>90699</xdr:rowOff>
    </xdr:to>
    <xdr:cxnSp macro="">
      <xdr:nvCxnSpPr>
        <xdr:cNvPr id="73" name="直線コネクタ 72">
          <a:extLst>
            <a:ext uri="{FF2B5EF4-FFF2-40B4-BE49-F238E27FC236}">
              <a16:creationId xmlns:a16="http://schemas.microsoft.com/office/drawing/2014/main" id="{22AA6648-DE5A-4594-8D28-268BF4B941A9}"/>
            </a:ext>
          </a:extLst>
        </xdr:cNvPr>
        <xdr:cNvCxnSpPr/>
      </xdr:nvCxnSpPr>
      <xdr:spPr>
        <a:xfrm>
          <a:off x="4673600" y="65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128710</xdr:rowOff>
    </xdr:from>
    <xdr:ext cx="405111" cy="259045"/>
    <xdr:sp macro="" textlink="">
      <xdr:nvSpPr>
        <xdr:cNvPr id="74" name="有形固定資産減価償却率最大値テキスト">
          <a:extLst>
            <a:ext uri="{FF2B5EF4-FFF2-40B4-BE49-F238E27FC236}">
              <a16:creationId xmlns:a16="http://schemas.microsoft.com/office/drawing/2014/main" id="{B03E18BF-9A19-4A7C-B1D2-6E986FF2E32D}"/>
            </a:ext>
          </a:extLst>
        </xdr:cNvPr>
        <xdr:cNvSpPr txBox="1"/>
      </xdr:nvSpPr>
      <xdr:spPr>
        <a:xfrm>
          <a:off x="4813300" y="535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10583</xdr:rowOff>
    </xdr:from>
    <xdr:to>
      <xdr:col>23</xdr:col>
      <xdr:colOff>174625</xdr:colOff>
      <xdr:row>28</xdr:row>
      <xdr:rowOff>10583</xdr:rowOff>
    </xdr:to>
    <xdr:cxnSp macro="">
      <xdr:nvCxnSpPr>
        <xdr:cNvPr id="75" name="直線コネクタ 74">
          <a:extLst>
            <a:ext uri="{FF2B5EF4-FFF2-40B4-BE49-F238E27FC236}">
              <a16:creationId xmlns:a16="http://schemas.microsoft.com/office/drawing/2014/main" id="{DBE6ED4F-1F47-4E20-AD38-C0AD1192C290}"/>
            </a:ext>
          </a:extLst>
        </xdr:cNvPr>
        <xdr:cNvCxnSpPr/>
      </xdr:nvCxnSpPr>
      <xdr:spPr>
        <a:xfrm>
          <a:off x="4673600" y="558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151253</xdr:rowOff>
    </xdr:from>
    <xdr:ext cx="405111" cy="259045"/>
    <xdr:sp macro="" textlink="">
      <xdr:nvSpPr>
        <xdr:cNvPr id="76" name="有形固定資産減価償却率平均値テキスト">
          <a:extLst>
            <a:ext uri="{FF2B5EF4-FFF2-40B4-BE49-F238E27FC236}">
              <a16:creationId xmlns:a16="http://schemas.microsoft.com/office/drawing/2014/main" id="{4BF95D7A-DE3F-4695-97E5-F70B9B61211C}"/>
            </a:ext>
          </a:extLst>
        </xdr:cNvPr>
        <xdr:cNvSpPr txBox="1"/>
      </xdr:nvSpPr>
      <xdr:spPr>
        <a:xfrm>
          <a:off x="4813300" y="6066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1376</xdr:rowOff>
    </xdr:from>
    <xdr:to>
      <xdr:col>23</xdr:col>
      <xdr:colOff>136525</xdr:colOff>
      <xdr:row>31</xdr:row>
      <xdr:rowOff>102976</xdr:rowOff>
    </xdr:to>
    <xdr:sp macro="" textlink="">
      <xdr:nvSpPr>
        <xdr:cNvPr id="77" name="フローチャート: 判断 76">
          <a:extLst>
            <a:ext uri="{FF2B5EF4-FFF2-40B4-BE49-F238E27FC236}">
              <a16:creationId xmlns:a16="http://schemas.microsoft.com/office/drawing/2014/main" id="{AF14C0D9-628F-4926-A833-D989D223BAEE}"/>
            </a:ext>
          </a:extLst>
        </xdr:cNvPr>
        <xdr:cNvSpPr/>
      </xdr:nvSpPr>
      <xdr:spPr>
        <a:xfrm>
          <a:off x="4711700" y="60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8" name="フローチャート: 判断 77">
          <a:extLst>
            <a:ext uri="{FF2B5EF4-FFF2-40B4-BE49-F238E27FC236}">
              <a16:creationId xmlns:a16="http://schemas.microsoft.com/office/drawing/2014/main" id="{50049E22-5731-4CDD-A732-0FD7545D9889}"/>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9" name="フローチャート: 判断 78">
          <a:extLst>
            <a:ext uri="{FF2B5EF4-FFF2-40B4-BE49-F238E27FC236}">
              <a16:creationId xmlns:a16="http://schemas.microsoft.com/office/drawing/2014/main" id="{D73467F9-F422-4A83-8789-2EF403C8FFDF}"/>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0" name="フローチャート: 判断 79">
          <a:extLst>
            <a:ext uri="{FF2B5EF4-FFF2-40B4-BE49-F238E27FC236}">
              <a16:creationId xmlns:a16="http://schemas.microsoft.com/office/drawing/2014/main" id="{DF46A088-9BA1-4C4F-9F66-B0B290CBBCB4}"/>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70273</xdr:rowOff>
    </xdr:from>
    <xdr:to>
      <xdr:col>7</xdr:col>
      <xdr:colOff>187325</xdr:colOff>
      <xdr:row>31</xdr:row>
      <xdr:rowOff>423</xdr:rowOff>
    </xdr:to>
    <xdr:sp macro="" textlink="">
      <xdr:nvSpPr>
        <xdr:cNvPr id="81" name="フローチャート: 判断 80">
          <a:extLst>
            <a:ext uri="{FF2B5EF4-FFF2-40B4-BE49-F238E27FC236}">
              <a16:creationId xmlns:a16="http://schemas.microsoft.com/office/drawing/2014/main" id="{7E83D604-37E4-430D-A2FC-DE5806F69080}"/>
            </a:ext>
          </a:extLst>
        </xdr:cNvPr>
        <xdr:cNvSpPr/>
      </xdr:nvSpPr>
      <xdr:spPr>
        <a:xfrm>
          <a:off x="1714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0A343AE-AE75-4BEA-A511-A8B989FEEAA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E2E5056-5A3E-42E6-9649-BD04E84DA40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71F4A99-EC44-4EAE-96C2-2B3BF1AC2D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7E68BEF-1136-4AB6-ACBC-AFB3B99E145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2B337C3-4351-4651-A98F-0ADC91BCA4D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7" name="楕円 86">
          <a:extLst>
            <a:ext uri="{FF2B5EF4-FFF2-40B4-BE49-F238E27FC236}">
              <a16:creationId xmlns:a16="http://schemas.microsoft.com/office/drawing/2014/main" id="{85355E3B-3C99-4DB9-BCE6-7EDD028D9F6D}"/>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8" name="有形固定資産減価償却率該当値テキスト">
          <a:extLst>
            <a:ext uri="{FF2B5EF4-FFF2-40B4-BE49-F238E27FC236}">
              <a16:creationId xmlns:a16="http://schemas.microsoft.com/office/drawing/2014/main" id="{34EFE7DE-24B3-4897-8E90-048B308C0AC4}"/>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9" name="楕円 88">
          <a:extLst>
            <a:ext uri="{FF2B5EF4-FFF2-40B4-BE49-F238E27FC236}">
              <a16:creationId xmlns:a16="http://schemas.microsoft.com/office/drawing/2014/main" id="{D13137C4-4FA7-4110-B05B-605A4B2ED82E}"/>
            </a:ext>
          </a:extLst>
        </xdr:cNvPr>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74295</xdr:rowOff>
    </xdr:to>
    <xdr:cxnSp macro="">
      <xdr:nvCxnSpPr>
        <xdr:cNvPr id="90" name="直線コネクタ 89">
          <a:extLst>
            <a:ext uri="{FF2B5EF4-FFF2-40B4-BE49-F238E27FC236}">
              <a16:creationId xmlns:a16="http://schemas.microsoft.com/office/drawing/2014/main" id="{F5D534D1-7088-443E-B229-A596D226D072}"/>
            </a:ext>
          </a:extLst>
        </xdr:cNvPr>
        <xdr:cNvCxnSpPr/>
      </xdr:nvCxnSpPr>
      <xdr:spPr>
        <a:xfrm>
          <a:off x="4051300" y="595333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95779</xdr:rowOff>
    </xdr:from>
    <xdr:to>
      <xdr:col>11</xdr:col>
      <xdr:colOff>187325</xdr:colOff>
      <xdr:row>27</xdr:row>
      <xdr:rowOff>25929</xdr:rowOff>
    </xdr:to>
    <xdr:sp macro="" textlink="">
      <xdr:nvSpPr>
        <xdr:cNvPr id="91" name="楕円 90">
          <a:extLst>
            <a:ext uri="{FF2B5EF4-FFF2-40B4-BE49-F238E27FC236}">
              <a16:creationId xmlns:a16="http://schemas.microsoft.com/office/drawing/2014/main" id="{00E2F446-3F91-4F49-858E-49C50F2A2B3A}"/>
            </a:ext>
          </a:extLst>
        </xdr:cNvPr>
        <xdr:cNvSpPr/>
      </xdr:nvSpPr>
      <xdr:spPr>
        <a:xfrm>
          <a:off x="2476500" y="53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52722</xdr:rowOff>
    </xdr:from>
    <xdr:ext cx="405111" cy="259045"/>
    <xdr:sp macro="" textlink="">
      <xdr:nvSpPr>
        <xdr:cNvPr id="92" name="n_1aveValue有形固定資産減価償却率">
          <a:extLst>
            <a:ext uri="{FF2B5EF4-FFF2-40B4-BE49-F238E27FC236}">
              <a16:creationId xmlns:a16="http://schemas.microsoft.com/office/drawing/2014/main" id="{F0442DB7-AEA4-4CFE-9075-CB43FDAFEF23}"/>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3" name="n_2aveValue有形固定資産減価償却率">
          <a:extLst>
            <a:ext uri="{FF2B5EF4-FFF2-40B4-BE49-F238E27FC236}">
              <a16:creationId xmlns:a16="http://schemas.microsoft.com/office/drawing/2014/main" id="{7F8A24A0-87A8-4D63-8CB0-BC61CE6B7EF8}"/>
            </a:ext>
          </a:extLst>
        </xdr:cNvPr>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4" name="n_3aveValue有形固定資産減価償却率">
          <a:extLst>
            <a:ext uri="{FF2B5EF4-FFF2-40B4-BE49-F238E27FC236}">
              <a16:creationId xmlns:a16="http://schemas.microsoft.com/office/drawing/2014/main" id="{3753C3BC-83D2-4FD8-B1C6-54CAFF3C03D3}"/>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16950</xdr:rowOff>
    </xdr:from>
    <xdr:ext cx="405111" cy="259045"/>
    <xdr:sp macro="" textlink="">
      <xdr:nvSpPr>
        <xdr:cNvPr id="95" name="n_4aveValue有形固定資産減価償却率">
          <a:extLst>
            <a:ext uri="{FF2B5EF4-FFF2-40B4-BE49-F238E27FC236}">
              <a16:creationId xmlns:a16="http://schemas.microsoft.com/office/drawing/2014/main" id="{60CF172C-803F-4326-BC62-54B69390C60F}"/>
            </a:ext>
          </a:extLst>
        </xdr:cNvPr>
        <xdr:cNvSpPr txBox="1"/>
      </xdr:nvSpPr>
      <xdr:spPr>
        <a:xfrm>
          <a:off x="1562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6" name="n_1mainValue有形固定資産減価償却率">
          <a:extLst>
            <a:ext uri="{FF2B5EF4-FFF2-40B4-BE49-F238E27FC236}">
              <a16:creationId xmlns:a16="http://schemas.microsoft.com/office/drawing/2014/main" id="{7227B7EE-15F0-4C18-83AE-5C3A9F1346C5}"/>
            </a:ext>
          </a:extLst>
        </xdr:cNvPr>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42456</xdr:rowOff>
    </xdr:from>
    <xdr:ext cx="405111" cy="259045"/>
    <xdr:sp macro="" textlink="">
      <xdr:nvSpPr>
        <xdr:cNvPr id="97" name="n_3mainValue有形固定資産減価償却率">
          <a:extLst>
            <a:ext uri="{FF2B5EF4-FFF2-40B4-BE49-F238E27FC236}">
              <a16:creationId xmlns:a16="http://schemas.microsoft.com/office/drawing/2014/main" id="{73AC5709-0D97-4F14-99DC-2FF6F89FCAEE}"/>
            </a:ext>
          </a:extLst>
        </xdr:cNvPr>
        <xdr:cNvSpPr txBox="1"/>
      </xdr:nvSpPr>
      <xdr:spPr>
        <a:xfrm>
          <a:off x="2324744" y="510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EF5FB8E5-E466-45AD-B742-BEB2AA38167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16C18C60-5D6F-4B76-B56A-F3B127B4508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296E70CB-D9D5-4A3B-A23E-BA2CA75438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36083833-D694-49B5-A683-204EBAD5BC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E22B80CF-81C6-40F7-8B7A-7DA720E2367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F763AF1E-D159-4D2A-A93E-8EC846F2D9F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CB1F4874-7F40-4B6D-8240-7A26FDCB668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71A2FDDE-F633-4EF0-86E9-A5FA2F26330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1044CDF9-46DA-4409-B1E7-60052744ADF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8061EA70-4B78-491C-8704-F4414F3FCF4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9ACE650E-EBEE-4692-A477-1BF4ED35920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4BB9DD52-8B4E-4D13-9DCB-58A805D134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B9375B88-3B1E-4774-B03F-E6FB8236E7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99.8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この主な要因は、村営住宅を建築したことで地方債の借入額が増加したためである。今後は、施設の老朽化に対応するための基金の取り崩しや起債の借入れが想定されるため、基金管理の徹底</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および事業の見直しを含めた計画的実施により、財政の健全化に努める。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294F2F68-37F0-4E1E-9032-2A565FB62BA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993DFE68-06CA-4A9C-9458-11F6F92A26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A05F8F34-BF46-422B-89E4-BAD209F5FB2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46DBB11D-BAEF-4840-9D54-FB01F1CA52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5" name="テキスト ボックス 114">
          <a:extLst>
            <a:ext uri="{FF2B5EF4-FFF2-40B4-BE49-F238E27FC236}">
              <a16:creationId xmlns:a16="http://schemas.microsoft.com/office/drawing/2014/main" id="{2748F37E-AD78-4878-B4E7-0A0F6DA1B76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7646B6E1-C0D5-4029-942A-7BD0C49096F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671AD980-8E59-4095-875E-F8826292787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46C16303-4279-491D-A5FA-96B5821525A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74BA8E08-AADD-46E4-A1B2-CC63242A1EA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956BA6AC-7776-47AD-B785-277C993137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2A7E7D58-2B26-4834-AE79-E0CA356367B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B0D69CDE-021A-463F-B51B-2D883CD08AE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646C3E52-4055-457F-A162-690392A41C7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F855DEFB-C2F2-496A-9DF1-30BD47F80D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5393FFDE-FF10-44C5-8661-7B21EE4D618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26" name="直線コネクタ 125">
          <a:extLst>
            <a:ext uri="{FF2B5EF4-FFF2-40B4-BE49-F238E27FC236}">
              <a16:creationId xmlns:a16="http://schemas.microsoft.com/office/drawing/2014/main" id="{45997686-9C47-4FC2-98F3-9050A50351FF}"/>
            </a:ext>
          </a:extLst>
        </xdr:cNvPr>
        <xdr:cNvCxnSpPr/>
      </xdr:nvCxnSpPr>
      <xdr:spPr>
        <a:xfrm flipV="1">
          <a:off x="14793595" y="5312833"/>
          <a:ext cx="1269" cy="13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27" name="債務償還比率最小値テキスト">
          <a:extLst>
            <a:ext uri="{FF2B5EF4-FFF2-40B4-BE49-F238E27FC236}">
              <a16:creationId xmlns:a16="http://schemas.microsoft.com/office/drawing/2014/main" id="{4CAF1C03-E04C-4CC8-81AE-41D0D0BAD11D}"/>
            </a:ext>
          </a:extLst>
        </xdr:cNvPr>
        <xdr:cNvSpPr txBox="1"/>
      </xdr:nvSpPr>
      <xdr:spPr>
        <a:xfrm>
          <a:off x="14846300" y="66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28" name="直線コネクタ 127">
          <a:extLst>
            <a:ext uri="{FF2B5EF4-FFF2-40B4-BE49-F238E27FC236}">
              <a16:creationId xmlns:a16="http://schemas.microsoft.com/office/drawing/2014/main" id="{081B03EA-A757-49E3-A18C-27574C401B7A}"/>
            </a:ext>
          </a:extLst>
        </xdr:cNvPr>
        <xdr:cNvCxnSpPr/>
      </xdr:nvCxnSpPr>
      <xdr:spPr>
        <a:xfrm>
          <a:off x="14706600" y="66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39DAFBF3-EE01-4D7F-B950-B14CB0A010B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D4D9F276-F556-415D-AD45-B082776A18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79636</xdr:rowOff>
    </xdr:from>
    <xdr:ext cx="469744" cy="259045"/>
    <xdr:sp macro="" textlink="">
      <xdr:nvSpPr>
        <xdr:cNvPr id="131" name="債務償還比率平均値テキスト">
          <a:extLst>
            <a:ext uri="{FF2B5EF4-FFF2-40B4-BE49-F238E27FC236}">
              <a16:creationId xmlns:a16="http://schemas.microsoft.com/office/drawing/2014/main" id="{00CB24E3-9540-404D-9664-2EFA8D416EEC}"/>
            </a:ext>
          </a:extLst>
        </xdr:cNvPr>
        <xdr:cNvSpPr txBox="1"/>
      </xdr:nvSpPr>
      <xdr:spPr>
        <a:xfrm>
          <a:off x="14846300" y="5480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32" name="フローチャート: 判断 131">
          <a:extLst>
            <a:ext uri="{FF2B5EF4-FFF2-40B4-BE49-F238E27FC236}">
              <a16:creationId xmlns:a16="http://schemas.microsoft.com/office/drawing/2014/main" id="{73FB8403-BB98-4A11-971E-52F93672AB88}"/>
            </a:ext>
          </a:extLst>
        </xdr:cNvPr>
        <xdr:cNvSpPr/>
      </xdr:nvSpPr>
      <xdr:spPr>
        <a:xfrm>
          <a:off x="14744700" y="562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33" name="フローチャート: 判断 132">
          <a:extLst>
            <a:ext uri="{FF2B5EF4-FFF2-40B4-BE49-F238E27FC236}">
              <a16:creationId xmlns:a16="http://schemas.microsoft.com/office/drawing/2014/main" id="{33E44DA5-19EB-4F64-B8EF-80EFD96DB7BD}"/>
            </a:ext>
          </a:extLst>
        </xdr:cNvPr>
        <xdr:cNvSpPr/>
      </xdr:nvSpPr>
      <xdr:spPr>
        <a:xfrm>
          <a:off x="140335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34" name="フローチャート: 判断 133">
          <a:extLst>
            <a:ext uri="{FF2B5EF4-FFF2-40B4-BE49-F238E27FC236}">
              <a16:creationId xmlns:a16="http://schemas.microsoft.com/office/drawing/2014/main" id="{7B61205A-2C93-4542-B9A7-FFB0BAFBD935}"/>
            </a:ext>
          </a:extLst>
        </xdr:cNvPr>
        <xdr:cNvSpPr/>
      </xdr:nvSpPr>
      <xdr:spPr>
        <a:xfrm>
          <a:off x="13271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35" name="フローチャート: 判断 134">
          <a:extLst>
            <a:ext uri="{FF2B5EF4-FFF2-40B4-BE49-F238E27FC236}">
              <a16:creationId xmlns:a16="http://schemas.microsoft.com/office/drawing/2014/main" id="{4A5E201B-A5B1-409B-8D31-54FF97432972}"/>
            </a:ext>
          </a:extLst>
        </xdr:cNvPr>
        <xdr:cNvSpPr/>
      </xdr:nvSpPr>
      <xdr:spPr>
        <a:xfrm>
          <a:off x="12509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36" name="フローチャート: 判断 135">
          <a:extLst>
            <a:ext uri="{FF2B5EF4-FFF2-40B4-BE49-F238E27FC236}">
              <a16:creationId xmlns:a16="http://schemas.microsoft.com/office/drawing/2014/main" id="{4D65EA9A-EC41-4EF7-BB27-3634D61BC304}"/>
            </a:ext>
          </a:extLst>
        </xdr:cNvPr>
        <xdr:cNvSpPr/>
      </xdr:nvSpPr>
      <xdr:spPr>
        <a:xfrm>
          <a:off x="11747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CE687CF-5BB1-4620-B964-6F7E3595F5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A9B3039-BBFD-4CD8-A007-C588FDD48B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AC948C8-27F5-491A-ABB6-940B3356D67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B393060-B88A-46A1-B0A3-4AE982DF746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E079488-CD5F-43DF-9CD6-00D845AFCAF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164719</xdr:rowOff>
    </xdr:from>
    <xdr:to>
      <xdr:col>76</xdr:col>
      <xdr:colOff>73025</xdr:colOff>
      <xdr:row>30</xdr:row>
      <xdr:rowOff>94869</xdr:rowOff>
    </xdr:to>
    <xdr:sp macro="" textlink="">
      <xdr:nvSpPr>
        <xdr:cNvPr id="142" name="楕円 141">
          <a:extLst>
            <a:ext uri="{FF2B5EF4-FFF2-40B4-BE49-F238E27FC236}">
              <a16:creationId xmlns:a16="http://schemas.microsoft.com/office/drawing/2014/main" id="{0F997B17-6402-47D1-86E5-93479A8CAC23}"/>
            </a:ext>
          </a:extLst>
        </xdr:cNvPr>
        <xdr:cNvSpPr/>
      </xdr:nvSpPr>
      <xdr:spPr>
        <a:xfrm>
          <a:off x="14744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143146</xdr:rowOff>
    </xdr:from>
    <xdr:ext cx="469744" cy="259045"/>
    <xdr:sp macro="" textlink="">
      <xdr:nvSpPr>
        <xdr:cNvPr id="143" name="債務償還比率該当値テキスト">
          <a:extLst>
            <a:ext uri="{FF2B5EF4-FFF2-40B4-BE49-F238E27FC236}">
              <a16:creationId xmlns:a16="http://schemas.microsoft.com/office/drawing/2014/main" id="{4AF4E04D-6603-46D7-80BB-B15FA492D809}"/>
            </a:ext>
          </a:extLst>
        </xdr:cNvPr>
        <xdr:cNvSpPr txBox="1"/>
      </xdr:nvSpPr>
      <xdr:spPr>
        <a:xfrm>
          <a:off x="14846300" y="58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156612</xdr:rowOff>
    </xdr:from>
    <xdr:to>
      <xdr:col>72</xdr:col>
      <xdr:colOff>123825</xdr:colOff>
      <xdr:row>29</xdr:row>
      <xdr:rowOff>86762</xdr:rowOff>
    </xdr:to>
    <xdr:sp macro="" textlink="">
      <xdr:nvSpPr>
        <xdr:cNvPr id="144" name="楕円 143">
          <a:extLst>
            <a:ext uri="{FF2B5EF4-FFF2-40B4-BE49-F238E27FC236}">
              <a16:creationId xmlns:a16="http://schemas.microsoft.com/office/drawing/2014/main" id="{0B27A5F3-12AA-4F94-840C-9B415BDB7646}"/>
            </a:ext>
          </a:extLst>
        </xdr:cNvPr>
        <xdr:cNvSpPr/>
      </xdr:nvSpPr>
      <xdr:spPr>
        <a:xfrm>
          <a:off x="14033500" y="57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35962</xdr:rowOff>
    </xdr:from>
    <xdr:to>
      <xdr:col>76</xdr:col>
      <xdr:colOff>22225</xdr:colOff>
      <xdr:row>30</xdr:row>
      <xdr:rowOff>44069</xdr:rowOff>
    </xdr:to>
    <xdr:cxnSp macro="">
      <xdr:nvCxnSpPr>
        <xdr:cNvPr id="145" name="直線コネクタ 144">
          <a:extLst>
            <a:ext uri="{FF2B5EF4-FFF2-40B4-BE49-F238E27FC236}">
              <a16:creationId xmlns:a16="http://schemas.microsoft.com/office/drawing/2014/main" id="{269E376C-65F9-4BFC-85B6-497C605578C8}"/>
            </a:ext>
          </a:extLst>
        </xdr:cNvPr>
        <xdr:cNvCxnSpPr/>
      </xdr:nvCxnSpPr>
      <xdr:spPr>
        <a:xfrm>
          <a:off x="14084300" y="5779537"/>
          <a:ext cx="711200" cy="17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83746</xdr:rowOff>
    </xdr:from>
    <xdr:to>
      <xdr:col>68</xdr:col>
      <xdr:colOff>123825</xdr:colOff>
      <xdr:row>29</xdr:row>
      <xdr:rowOff>13896</xdr:rowOff>
    </xdr:to>
    <xdr:sp macro="" textlink="">
      <xdr:nvSpPr>
        <xdr:cNvPr id="146" name="楕円 145">
          <a:extLst>
            <a:ext uri="{FF2B5EF4-FFF2-40B4-BE49-F238E27FC236}">
              <a16:creationId xmlns:a16="http://schemas.microsoft.com/office/drawing/2014/main" id="{7A0B7881-9DC8-4060-A2F3-81BBF27C74CA}"/>
            </a:ext>
          </a:extLst>
        </xdr:cNvPr>
        <xdr:cNvSpPr/>
      </xdr:nvSpPr>
      <xdr:spPr>
        <a:xfrm>
          <a:off x="13271500" y="56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134546</xdr:rowOff>
    </xdr:from>
    <xdr:to>
      <xdr:col>72</xdr:col>
      <xdr:colOff>73025</xdr:colOff>
      <xdr:row>29</xdr:row>
      <xdr:rowOff>35962</xdr:rowOff>
    </xdr:to>
    <xdr:cxnSp macro="">
      <xdr:nvCxnSpPr>
        <xdr:cNvPr id="147" name="直線コネクタ 146">
          <a:extLst>
            <a:ext uri="{FF2B5EF4-FFF2-40B4-BE49-F238E27FC236}">
              <a16:creationId xmlns:a16="http://schemas.microsoft.com/office/drawing/2014/main" id="{3EDB36E6-D8BC-45F0-83C9-D2E58765650D}"/>
            </a:ext>
          </a:extLst>
        </xdr:cNvPr>
        <xdr:cNvCxnSpPr/>
      </xdr:nvCxnSpPr>
      <xdr:spPr>
        <a:xfrm>
          <a:off x="13322300" y="5706671"/>
          <a:ext cx="7620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18796</xdr:rowOff>
    </xdr:from>
    <xdr:to>
      <xdr:col>64</xdr:col>
      <xdr:colOff>123825</xdr:colOff>
      <xdr:row>28</xdr:row>
      <xdr:rowOff>120396</xdr:rowOff>
    </xdr:to>
    <xdr:sp macro="" textlink="">
      <xdr:nvSpPr>
        <xdr:cNvPr id="148" name="楕円 147">
          <a:extLst>
            <a:ext uri="{FF2B5EF4-FFF2-40B4-BE49-F238E27FC236}">
              <a16:creationId xmlns:a16="http://schemas.microsoft.com/office/drawing/2014/main" id="{333ADEED-82AD-4037-9736-B05CE7FEB46E}"/>
            </a:ext>
          </a:extLst>
        </xdr:cNvPr>
        <xdr:cNvSpPr/>
      </xdr:nvSpPr>
      <xdr:spPr>
        <a:xfrm>
          <a:off x="12509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69596</xdr:rowOff>
    </xdr:from>
    <xdr:to>
      <xdr:col>68</xdr:col>
      <xdr:colOff>73025</xdr:colOff>
      <xdr:row>28</xdr:row>
      <xdr:rowOff>134546</xdr:rowOff>
    </xdr:to>
    <xdr:cxnSp macro="">
      <xdr:nvCxnSpPr>
        <xdr:cNvPr id="149" name="直線コネクタ 148">
          <a:extLst>
            <a:ext uri="{FF2B5EF4-FFF2-40B4-BE49-F238E27FC236}">
              <a16:creationId xmlns:a16="http://schemas.microsoft.com/office/drawing/2014/main" id="{62D41AD9-9692-4A8E-B9C0-4507859D2DBC}"/>
            </a:ext>
          </a:extLst>
        </xdr:cNvPr>
        <xdr:cNvCxnSpPr/>
      </xdr:nvCxnSpPr>
      <xdr:spPr>
        <a:xfrm>
          <a:off x="12560300" y="5641721"/>
          <a:ext cx="762000" cy="6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113252</xdr:rowOff>
    </xdr:from>
    <xdr:to>
      <xdr:col>60</xdr:col>
      <xdr:colOff>123825</xdr:colOff>
      <xdr:row>29</xdr:row>
      <xdr:rowOff>43402</xdr:rowOff>
    </xdr:to>
    <xdr:sp macro="" textlink="">
      <xdr:nvSpPr>
        <xdr:cNvPr id="150" name="楕円 149">
          <a:extLst>
            <a:ext uri="{FF2B5EF4-FFF2-40B4-BE49-F238E27FC236}">
              <a16:creationId xmlns:a16="http://schemas.microsoft.com/office/drawing/2014/main" id="{40EA2B13-F716-41FF-937A-9E476D000C0F}"/>
            </a:ext>
          </a:extLst>
        </xdr:cNvPr>
        <xdr:cNvSpPr/>
      </xdr:nvSpPr>
      <xdr:spPr>
        <a:xfrm>
          <a:off x="11747500" y="56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69596</xdr:rowOff>
    </xdr:from>
    <xdr:to>
      <xdr:col>64</xdr:col>
      <xdr:colOff>73025</xdr:colOff>
      <xdr:row>28</xdr:row>
      <xdr:rowOff>164052</xdr:rowOff>
    </xdr:to>
    <xdr:cxnSp macro="">
      <xdr:nvCxnSpPr>
        <xdr:cNvPr id="151" name="直線コネクタ 150">
          <a:extLst>
            <a:ext uri="{FF2B5EF4-FFF2-40B4-BE49-F238E27FC236}">
              <a16:creationId xmlns:a16="http://schemas.microsoft.com/office/drawing/2014/main" id="{251C1576-5C91-415B-89CA-AFB1CA47AEDB}"/>
            </a:ext>
          </a:extLst>
        </xdr:cNvPr>
        <xdr:cNvCxnSpPr/>
      </xdr:nvCxnSpPr>
      <xdr:spPr>
        <a:xfrm flipV="1">
          <a:off x="11798300" y="5641721"/>
          <a:ext cx="762000" cy="9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168049</xdr:rowOff>
    </xdr:from>
    <xdr:ext cx="469744" cy="259045"/>
    <xdr:sp macro="" textlink="">
      <xdr:nvSpPr>
        <xdr:cNvPr id="152" name="n_1aveValue債務償還比率">
          <a:extLst>
            <a:ext uri="{FF2B5EF4-FFF2-40B4-BE49-F238E27FC236}">
              <a16:creationId xmlns:a16="http://schemas.microsoft.com/office/drawing/2014/main" id="{406118D9-F61F-4BB4-9298-183E526C52DB}"/>
            </a:ext>
          </a:extLst>
        </xdr:cNvPr>
        <xdr:cNvSpPr txBox="1"/>
      </xdr:nvSpPr>
      <xdr:spPr>
        <a:xfrm>
          <a:off x="13836727" y="53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53" name="n_2aveValue債務償還比率">
          <a:extLst>
            <a:ext uri="{FF2B5EF4-FFF2-40B4-BE49-F238E27FC236}">
              <a16:creationId xmlns:a16="http://schemas.microsoft.com/office/drawing/2014/main" id="{FAE5DBBF-1904-4425-9BAB-72D9EA8130AD}"/>
            </a:ext>
          </a:extLst>
        </xdr:cNvPr>
        <xdr:cNvSpPr txBox="1"/>
      </xdr:nvSpPr>
      <xdr:spPr>
        <a:xfrm>
          <a:off x="130874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132944</xdr:rowOff>
    </xdr:from>
    <xdr:ext cx="469744" cy="259045"/>
    <xdr:sp macro="" textlink="">
      <xdr:nvSpPr>
        <xdr:cNvPr id="154" name="n_3aveValue債務償還比率">
          <a:extLst>
            <a:ext uri="{FF2B5EF4-FFF2-40B4-BE49-F238E27FC236}">
              <a16:creationId xmlns:a16="http://schemas.microsoft.com/office/drawing/2014/main" id="{398F4BC0-2338-4FDA-9FC9-D0F22355FF2A}"/>
            </a:ext>
          </a:extLst>
        </xdr:cNvPr>
        <xdr:cNvSpPr txBox="1"/>
      </xdr:nvSpPr>
      <xdr:spPr>
        <a:xfrm>
          <a:off x="12325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143739</xdr:rowOff>
    </xdr:from>
    <xdr:ext cx="469744" cy="259045"/>
    <xdr:sp macro="" textlink="">
      <xdr:nvSpPr>
        <xdr:cNvPr id="155" name="n_4aveValue債務償還比率">
          <a:extLst>
            <a:ext uri="{FF2B5EF4-FFF2-40B4-BE49-F238E27FC236}">
              <a16:creationId xmlns:a16="http://schemas.microsoft.com/office/drawing/2014/main" id="{D6E393AE-8113-429C-BC91-6B9BC3055F16}"/>
            </a:ext>
          </a:extLst>
        </xdr:cNvPr>
        <xdr:cNvSpPr txBox="1"/>
      </xdr:nvSpPr>
      <xdr:spPr>
        <a:xfrm>
          <a:off x="11563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77889</xdr:rowOff>
    </xdr:from>
    <xdr:ext cx="469744" cy="259045"/>
    <xdr:sp macro="" textlink="">
      <xdr:nvSpPr>
        <xdr:cNvPr id="156" name="n_1mainValue債務償還比率">
          <a:extLst>
            <a:ext uri="{FF2B5EF4-FFF2-40B4-BE49-F238E27FC236}">
              <a16:creationId xmlns:a16="http://schemas.microsoft.com/office/drawing/2014/main" id="{B8D5B724-8F3F-4625-A8CD-68C19D5319EB}"/>
            </a:ext>
          </a:extLst>
        </xdr:cNvPr>
        <xdr:cNvSpPr txBox="1"/>
      </xdr:nvSpPr>
      <xdr:spPr>
        <a:xfrm>
          <a:off x="13836727" y="582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5023</xdr:rowOff>
    </xdr:from>
    <xdr:ext cx="469744" cy="259045"/>
    <xdr:sp macro="" textlink="">
      <xdr:nvSpPr>
        <xdr:cNvPr id="157" name="n_2mainValue債務償還比率">
          <a:extLst>
            <a:ext uri="{FF2B5EF4-FFF2-40B4-BE49-F238E27FC236}">
              <a16:creationId xmlns:a16="http://schemas.microsoft.com/office/drawing/2014/main" id="{06AB4713-AE1C-41C0-938C-4567864E8C1C}"/>
            </a:ext>
          </a:extLst>
        </xdr:cNvPr>
        <xdr:cNvSpPr txBox="1"/>
      </xdr:nvSpPr>
      <xdr:spPr>
        <a:xfrm>
          <a:off x="13087427" y="57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136923</xdr:rowOff>
    </xdr:from>
    <xdr:ext cx="469744" cy="259045"/>
    <xdr:sp macro="" textlink="">
      <xdr:nvSpPr>
        <xdr:cNvPr id="158" name="n_3mainValue債務償還比率">
          <a:extLst>
            <a:ext uri="{FF2B5EF4-FFF2-40B4-BE49-F238E27FC236}">
              <a16:creationId xmlns:a16="http://schemas.microsoft.com/office/drawing/2014/main" id="{58C2FBB9-C99E-49B8-A8DE-EEC7B805B617}"/>
            </a:ext>
          </a:extLst>
        </xdr:cNvPr>
        <xdr:cNvSpPr txBox="1"/>
      </xdr:nvSpPr>
      <xdr:spPr>
        <a:xfrm>
          <a:off x="12325427"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59929</xdr:rowOff>
    </xdr:from>
    <xdr:ext cx="469744" cy="259045"/>
    <xdr:sp macro="" textlink="">
      <xdr:nvSpPr>
        <xdr:cNvPr id="159" name="n_4mainValue債務償還比率">
          <a:extLst>
            <a:ext uri="{FF2B5EF4-FFF2-40B4-BE49-F238E27FC236}">
              <a16:creationId xmlns:a16="http://schemas.microsoft.com/office/drawing/2014/main" id="{971DF5E4-89E6-4756-AA63-54AC9C3EF771}"/>
            </a:ext>
          </a:extLst>
        </xdr:cNvPr>
        <xdr:cNvSpPr txBox="1"/>
      </xdr:nvSpPr>
      <xdr:spPr>
        <a:xfrm>
          <a:off x="11563427" y="546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7861A06-FB6F-4618-AFFD-C918A315F32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10DCCC6C-7610-4F86-AFC0-AA2069ABED5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6913989-3F43-4EFA-A275-DE3613345B0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F58BBC54-C87B-4019-8D69-E70A4D57116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214065EF-98FD-4B0F-BA67-EF48A2AF4B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FB2F3412-8544-4EF2-ACE5-4ABEE93D2E3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91</xdr:col>
      <xdr:colOff>0</xdr:colOff>
      <xdr:row>50</xdr:row>
      <xdr:rowOff>0</xdr:rowOff>
    </xdr:from>
    <xdr:to>
      <xdr:col>99</xdr:col>
      <xdr:colOff>0</xdr:colOff>
      <xdr:row>52</xdr:row>
      <xdr:rowOff>0</xdr:rowOff>
    </xdr:to>
    <xdr:sp macro="" textlink="">
      <xdr:nvSpPr>
        <xdr:cNvPr id="166" name="正方形/長方形 165">
          <a:extLst>
            <a:ext uri="{FF2B5EF4-FFF2-40B4-BE49-F238E27FC236}">
              <a16:creationId xmlns:a16="http://schemas.microsoft.com/office/drawing/2014/main" id="{3695046A-5B17-44AA-91C6-CE1D03789849}"/>
            </a:ext>
          </a:extLst>
        </xdr:cNvPr>
        <xdr:cNvSpPr/>
      </xdr:nvSpPr>
      <xdr:spPr>
        <a:xfrm>
          <a:off x="19150853" y="9256059"/>
          <a:ext cx="1524000" cy="3361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67" name="正方形/長方形 166">
          <a:extLst>
            <a:ext uri="{FF2B5EF4-FFF2-40B4-BE49-F238E27FC236}">
              <a16:creationId xmlns:a16="http://schemas.microsoft.com/office/drawing/2014/main" id="{32B1F2B7-9237-4A2F-834A-2E6141BC09A4}"/>
            </a:ext>
          </a:extLst>
        </xdr:cNvPr>
        <xdr:cNvSpPr/>
      </xdr:nvSpPr>
      <xdr:spPr>
        <a:xfrm>
          <a:off x="17626853" y="9256059"/>
          <a:ext cx="1524000" cy="3361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19E603-B38F-43D3-85DB-153E691228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342F64-32CA-4C51-B48A-99A4C26E4B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AACCC1-6570-494C-9CA9-EF79FE0B75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7AE7A9-5E2B-4428-9594-E8F2E60F3D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41CC66-EF0B-4337-B670-98743D7CC8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01005A-EF0D-4BAC-AF67-EC008A2772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053F70-CF28-4DA4-A95D-5AB7FF99D7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879B92-211A-4BE2-A691-AD96A751B0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FD1DC6-F5D9-49AD-A739-5E62CF6624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43C67E-80C4-46B3-97D5-0D807D727A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DF0624-3CC2-4721-8A34-6AFBE85ADA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24E78F-B968-4EAD-AA23-2FE4513D47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2D2B14-205F-40FA-BC34-E6798AEC85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86AEF9-20AC-46A3-B43B-11500D29C9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6DA370-CEE9-4DD6-B934-BC064FE945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CE84D8-AB16-433F-8F02-7DE3D8D61B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C158CD-B67C-4ADE-B576-7F6CCACB17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B62F8A2-3B19-4BE5-BF6A-1B909A395A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26A1AB-66EE-46B4-8CA5-88522E3621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4C8F20-E15C-4951-9FD3-36CA725C38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03C978-DECB-41EE-A006-D441A4817D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31E49F-3B88-4D00-9D53-A35E62988C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6B8752-A6E8-4977-BC25-58709C0312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880961-E7A5-4014-964B-D01CBF3417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69C8D6-86A2-4DAB-8DDE-0AB43430C9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E51F29-CC54-4A58-9DD9-7DB7C728A5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DBC1A7-8FBC-4B90-9E24-5ECECEFB4D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659FC3-35A5-4DF0-A254-91F38703FE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9C4F09-7370-49D9-A5B9-AB8107EA25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713A28-5A08-426F-9311-F60798522E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023D04-F4D0-47CD-B507-3F415B1B77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C63795-5C17-4FF3-8D61-4B11CE8C2F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C98E36-457C-4495-B729-D68545F611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40E063-C32E-458E-A712-EDE74F5AF0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8D7D47-005C-4293-927E-35845A36BC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92EA08-56D4-405B-97D0-152C98C607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477879-5B44-443F-8BB5-CA929D7725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4E84A2-544C-40F9-A146-B601816DD3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1B90B8-CBF8-4ECE-9E81-FE10194341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3C4F5D-0AAC-4007-968E-67251C2D7F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0C797B-40E3-4040-A030-5EE6E635A4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EADE49-39BA-4287-A643-D33DEF3885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84A0FCC-ED3E-4690-B64C-52AD9D5678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B80AEB1-A015-4E7C-990D-D3565F30E21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0F976A-0080-4F6E-93B8-874C036654A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C01472-6A7A-4721-867F-45E6DE45C81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7E280F6-96CF-4943-A8C1-789DD3742BF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D1934C3-5AAB-49FD-8046-75C948D869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726820-3691-418F-9E2A-CEEE866D4BB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E19F48-FEB4-48CF-BB0A-6FE00635E8F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E8DA34-6BC5-4CA3-BA76-BCD6B769ECD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B635F6F-D114-4278-A6C0-DAA13A6E6F1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A8647D8-6291-49C5-8E9F-1F5D2D4D881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A255966-22CC-4548-80D1-970581A148C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7391B02-B9EE-4A00-9293-765F86416E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C25946B-17F1-4592-85A1-6AD00C3E5F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2B843633-DD20-4A37-B11D-17D81802D1C6}"/>
            </a:ext>
          </a:extLst>
        </xdr:cNvPr>
        <xdr:cNvCxnSpPr/>
      </xdr:nvCxnSpPr>
      <xdr:spPr>
        <a:xfrm flipV="1">
          <a:off x="4634865" y="5660572"/>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360A0FD8-5A78-4AD3-B71D-F3E8AAAA8400}"/>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F6325FF0-C89E-4C94-82E6-3191FA3C6BF4}"/>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6683D59-D2BE-484E-B9A3-1181439F8F9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A5799B0-0594-4D57-96E4-0CC9D352D02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93997</xdr:rowOff>
    </xdr:from>
    <xdr:ext cx="405111" cy="259045"/>
    <xdr:sp macro="" textlink="">
      <xdr:nvSpPr>
        <xdr:cNvPr id="63" name="【道路】&#10;有形固定資産減価償却率平均値テキスト">
          <a:extLst>
            <a:ext uri="{FF2B5EF4-FFF2-40B4-BE49-F238E27FC236}">
              <a16:creationId xmlns:a16="http://schemas.microsoft.com/office/drawing/2014/main" id="{6B66CA81-590A-40E8-B7C3-4B7FC04E5103}"/>
            </a:ext>
          </a:extLst>
        </xdr:cNvPr>
        <xdr:cNvSpPr txBox="1"/>
      </xdr:nvSpPr>
      <xdr:spPr>
        <a:xfrm>
          <a:off x="4673600" y="660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id="{28DD35D3-D74C-49E8-AF66-AB30A9504091}"/>
            </a:ext>
          </a:extLst>
        </xdr:cNvPr>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A9FC1480-9603-4F80-B294-14356AB58797}"/>
            </a:ext>
          </a:extLst>
        </xdr:cNvPr>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F817844E-C7A8-4C4C-9707-80E5FD455AF7}"/>
            </a:ext>
          </a:extLst>
        </xdr:cNvPr>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id="{BD52B2B3-DA0B-4391-840C-B1D9360C76D8}"/>
            </a:ext>
          </a:extLst>
        </xdr:cNvPr>
        <xdr:cNvSpPr/>
      </xdr:nvSpPr>
      <xdr:spPr>
        <a:xfrm>
          <a:off x="196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id="{F980DF52-119F-4328-B703-9173C7ABB89A}"/>
            </a:ext>
          </a:extLst>
        </xdr:cNvPr>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87EBA1-4CCD-4452-87A1-E312D111863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07AD84-BAC1-4E5D-95DA-317D42227A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51BD62-9B37-4D35-BDA4-7ED9047D30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C5C4D2-6531-41E5-B1C6-3651B75F0FD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0973054-E460-4F77-ADCC-093D341398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xdr:rowOff>
    </xdr:from>
    <xdr:to>
      <xdr:col>24</xdr:col>
      <xdr:colOff>114300</xdr:colOff>
      <xdr:row>42</xdr:row>
      <xdr:rowOff>104140</xdr:rowOff>
    </xdr:to>
    <xdr:sp macro="" textlink="">
      <xdr:nvSpPr>
        <xdr:cNvPr id="74" name="楕円 73">
          <a:extLst>
            <a:ext uri="{FF2B5EF4-FFF2-40B4-BE49-F238E27FC236}">
              <a16:creationId xmlns:a16="http://schemas.microsoft.com/office/drawing/2014/main" id="{1E7B53A6-9081-4544-8C68-9BC631F46C0A}"/>
            </a:ext>
          </a:extLst>
        </xdr:cNvPr>
        <xdr:cNvSpPr/>
      </xdr:nvSpPr>
      <xdr:spPr>
        <a:xfrm>
          <a:off x="4584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88917</xdr:rowOff>
    </xdr:from>
    <xdr:ext cx="405111" cy="259045"/>
    <xdr:sp macro="" textlink="">
      <xdr:nvSpPr>
        <xdr:cNvPr id="75" name="【道路】&#10;有形固定資産減価償却率該当値テキスト">
          <a:extLst>
            <a:ext uri="{FF2B5EF4-FFF2-40B4-BE49-F238E27FC236}">
              <a16:creationId xmlns:a16="http://schemas.microsoft.com/office/drawing/2014/main" id="{FF5F6411-D559-4427-9CDC-FFEC6280177A}"/>
            </a:ext>
          </a:extLst>
        </xdr:cNvPr>
        <xdr:cNvSpPr txBox="1"/>
      </xdr:nvSpPr>
      <xdr:spPr>
        <a:xfrm>
          <a:off x="46736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136434</xdr:rowOff>
    </xdr:from>
    <xdr:to>
      <xdr:col>20</xdr:col>
      <xdr:colOff>38100</xdr:colOff>
      <xdr:row>42</xdr:row>
      <xdr:rowOff>66584</xdr:rowOff>
    </xdr:to>
    <xdr:sp macro="" textlink="">
      <xdr:nvSpPr>
        <xdr:cNvPr id="76" name="楕円 75">
          <a:extLst>
            <a:ext uri="{FF2B5EF4-FFF2-40B4-BE49-F238E27FC236}">
              <a16:creationId xmlns:a16="http://schemas.microsoft.com/office/drawing/2014/main" id="{788855BA-BEDF-49DD-8E2E-0A0D6FAE004F}"/>
            </a:ext>
          </a:extLst>
        </xdr:cNvPr>
        <xdr:cNvSpPr/>
      </xdr:nvSpPr>
      <xdr:spPr>
        <a:xfrm>
          <a:off x="3746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15784</xdr:rowOff>
    </xdr:from>
    <xdr:to>
      <xdr:col>24</xdr:col>
      <xdr:colOff>63500</xdr:colOff>
      <xdr:row>42</xdr:row>
      <xdr:rowOff>53340</xdr:rowOff>
    </xdr:to>
    <xdr:cxnSp macro="">
      <xdr:nvCxnSpPr>
        <xdr:cNvPr id="77" name="直線コネクタ 76">
          <a:extLst>
            <a:ext uri="{FF2B5EF4-FFF2-40B4-BE49-F238E27FC236}">
              <a16:creationId xmlns:a16="http://schemas.microsoft.com/office/drawing/2014/main" id="{B8819658-2E30-43AA-B444-0F879F720C87}"/>
            </a:ext>
          </a:extLst>
        </xdr:cNvPr>
        <xdr:cNvCxnSpPr/>
      </xdr:nvCxnSpPr>
      <xdr:spPr>
        <a:xfrm>
          <a:off x="3797300" y="72166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128831</xdr:rowOff>
    </xdr:from>
    <xdr:ext cx="405111" cy="259045"/>
    <xdr:sp macro="" textlink="">
      <xdr:nvSpPr>
        <xdr:cNvPr id="78" name="n_1aveValue【道路】&#10;有形固定資産減価償却率">
          <a:extLst>
            <a:ext uri="{FF2B5EF4-FFF2-40B4-BE49-F238E27FC236}">
              <a16:creationId xmlns:a16="http://schemas.microsoft.com/office/drawing/2014/main" id="{D407D870-A28F-48BC-868A-DAAD97C033E7}"/>
            </a:ext>
          </a:extLst>
        </xdr:cNvPr>
        <xdr:cNvSpPr txBox="1"/>
      </xdr:nvSpPr>
      <xdr:spPr>
        <a:xfrm>
          <a:off x="3582044" y="64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104338</xdr:rowOff>
    </xdr:from>
    <xdr:ext cx="405111" cy="259045"/>
    <xdr:sp macro="" textlink="">
      <xdr:nvSpPr>
        <xdr:cNvPr id="79" name="n_2aveValue【道路】&#10;有形固定資産減価償却率">
          <a:extLst>
            <a:ext uri="{FF2B5EF4-FFF2-40B4-BE49-F238E27FC236}">
              <a16:creationId xmlns:a16="http://schemas.microsoft.com/office/drawing/2014/main" id="{BFFE3815-9E25-4DAC-921C-A3C6D190FBE3}"/>
            </a:ext>
          </a:extLst>
        </xdr:cNvPr>
        <xdr:cNvSpPr txBox="1"/>
      </xdr:nvSpPr>
      <xdr:spPr>
        <a:xfrm>
          <a:off x="2705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70049</xdr:rowOff>
    </xdr:from>
    <xdr:ext cx="405111" cy="259045"/>
    <xdr:sp macro="" textlink="">
      <xdr:nvSpPr>
        <xdr:cNvPr id="80" name="n_3aveValue【道路】&#10;有形固定資産減価償却率">
          <a:extLst>
            <a:ext uri="{FF2B5EF4-FFF2-40B4-BE49-F238E27FC236}">
              <a16:creationId xmlns:a16="http://schemas.microsoft.com/office/drawing/2014/main" id="{225B2C86-D10A-4239-89CA-23E2A5738CDF}"/>
            </a:ext>
          </a:extLst>
        </xdr:cNvPr>
        <xdr:cNvSpPr txBox="1"/>
      </xdr:nvSpPr>
      <xdr:spPr>
        <a:xfrm>
          <a:off x="1816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63517</xdr:rowOff>
    </xdr:from>
    <xdr:ext cx="405111" cy="259045"/>
    <xdr:sp macro="" textlink="">
      <xdr:nvSpPr>
        <xdr:cNvPr id="81" name="n_4aveValue【道路】&#10;有形固定資産減価償却率">
          <a:extLst>
            <a:ext uri="{FF2B5EF4-FFF2-40B4-BE49-F238E27FC236}">
              <a16:creationId xmlns:a16="http://schemas.microsoft.com/office/drawing/2014/main" id="{1F52D31C-0891-4767-A5BF-866C3B3F6B64}"/>
            </a:ext>
          </a:extLst>
        </xdr:cNvPr>
        <xdr:cNvSpPr txBox="1"/>
      </xdr:nvSpPr>
      <xdr:spPr>
        <a:xfrm>
          <a:off x="927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57711</xdr:rowOff>
    </xdr:from>
    <xdr:ext cx="405111" cy="259045"/>
    <xdr:sp macro="" textlink="">
      <xdr:nvSpPr>
        <xdr:cNvPr id="82" name="n_1mainValue【道路】&#10;有形固定資産減価償却率">
          <a:extLst>
            <a:ext uri="{FF2B5EF4-FFF2-40B4-BE49-F238E27FC236}">
              <a16:creationId xmlns:a16="http://schemas.microsoft.com/office/drawing/2014/main" id="{66353B08-0009-4857-933D-F684320A4CA3}"/>
            </a:ext>
          </a:extLst>
        </xdr:cNvPr>
        <xdr:cNvSpPr txBox="1"/>
      </xdr:nvSpPr>
      <xdr:spPr>
        <a:xfrm>
          <a:off x="35820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3334E65F-796D-4BA3-BEF6-5C0FB7337B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4F71263-1225-49DA-BF26-00BD36D615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8E950E5E-7FD5-4DE0-804C-770938D487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4B8A59CF-C5FC-43C6-8C88-2F3317C016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67E5F6B6-EA0C-4555-BF2D-00145479E4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E6C4744-3B5B-4555-90E0-5C40C1710E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216ABF77-ED2C-4B20-9A81-6D934040AE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8850268-5ADA-49A6-9133-095F93D5B1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20EA1168-5CEE-442B-819D-759C4FD5E90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C2989DFC-678F-462F-B9BF-701B4E7AB5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9AFA9D11-A1EC-4CEF-8F6F-353417156F2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B2A377C3-1580-425E-A685-1A217070303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BB3C1921-63A3-4B9E-B483-16F2E44EB2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F0237D01-EB0B-4AA7-858D-DE2915ADC1A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BCFBBC2C-660D-4363-B0B1-F2D091F1FC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688E5EA1-87E5-485E-94EC-08FB0046371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F0D57389-9F98-4E0F-8A28-54359C2007D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E02E8699-012C-44ED-9E24-2A4E7534D01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4B33A45B-3C24-4600-A319-4833CFF0F1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7B9C2ADC-FAD4-4628-B20E-1ACD4D7FBB3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A514BFCD-1863-4181-8342-708345A97F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7227ABE1-194A-49A7-AB24-D5E7654CCA3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9FF1B73F-7404-4C4C-AD75-D840C5D0C9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06" name="直線コネクタ 105">
          <a:extLst>
            <a:ext uri="{FF2B5EF4-FFF2-40B4-BE49-F238E27FC236}">
              <a16:creationId xmlns:a16="http://schemas.microsoft.com/office/drawing/2014/main" id="{62445258-AF0F-468F-B56F-EF3569F50CA6}"/>
            </a:ext>
          </a:extLst>
        </xdr:cNvPr>
        <xdr:cNvCxnSpPr/>
      </xdr:nvCxnSpPr>
      <xdr:spPr>
        <a:xfrm flipV="1">
          <a:off x="10476865" y="5954538"/>
          <a:ext cx="0" cy="12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07" name="【道路】&#10;一人当たり延長最小値テキスト">
          <a:extLst>
            <a:ext uri="{FF2B5EF4-FFF2-40B4-BE49-F238E27FC236}">
              <a16:creationId xmlns:a16="http://schemas.microsoft.com/office/drawing/2014/main" id="{5259CB8B-44FC-45A4-8B31-935D148281CC}"/>
            </a:ext>
          </a:extLst>
        </xdr:cNvPr>
        <xdr:cNvSpPr txBox="1"/>
      </xdr:nvSpPr>
      <xdr:spPr>
        <a:xfrm>
          <a:off x="10515600" y="72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08" name="直線コネクタ 107">
          <a:extLst>
            <a:ext uri="{FF2B5EF4-FFF2-40B4-BE49-F238E27FC236}">
              <a16:creationId xmlns:a16="http://schemas.microsoft.com/office/drawing/2014/main" id="{4C1A876D-51C1-4B23-85BB-3E3ADF929834}"/>
            </a:ext>
          </a:extLst>
        </xdr:cNvPr>
        <xdr:cNvCxnSpPr/>
      </xdr:nvCxnSpPr>
      <xdr:spPr>
        <a:xfrm>
          <a:off x="10388600" y="721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09" name="【道路】&#10;一人当たり延長最大値テキスト">
          <a:extLst>
            <a:ext uri="{FF2B5EF4-FFF2-40B4-BE49-F238E27FC236}">
              <a16:creationId xmlns:a16="http://schemas.microsoft.com/office/drawing/2014/main" id="{483FFCC3-5895-4B99-ACB0-F8C7D417A55A}"/>
            </a:ext>
          </a:extLst>
        </xdr:cNvPr>
        <xdr:cNvSpPr txBox="1"/>
      </xdr:nvSpPr>
      <xdr:spPr>
        <a:xfrm>
          <a:off x="10515600" y="57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0" name="直線コネクタ 109">
          <a:extLst>
            <a:ext uri="{FF2B5EF4-FFF2-40B4-BE49-F238E27FC236}">
              <a16:creationId xmlns:a16="http://schemas.microsoft.com/office/drawing/2014/main" id="{2E898F49-8624-4704-A10C-0F919B745A87}"/>
            </a:ext>
          </a:extLst>
        </xdr:cNvPr>
        <xdr:cNvCxnSpPr/>
      </xdr:nvCxnSpPr>
      <xdr:spPr>
        <a:xfrm>
          <a:off x="10388600" y="595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14243</xdr:rowOff>
    </xdr:from>
    <xdr:ext cx="534377" cy="259045"/>
    <xdr:sp macro="" textlink="">
      <xdr:nvSpPr>
        <xdr:cNvPr id="111" name="【道路】&#10;一人当たり延長平均値テキスト">
          <a:extLst>
            <a:ext uri="{FF2B5EF4-FFF2-40B4-BE49-F238E27FC236}">
              <a16:creationId xmlns:a16="http://schemas.microsoft.com/office/drawing/2014/main" id="{BDD406C8-CDF7-4C76-AB07-98BE17793EC4}"/>
            </a:ext>
          </a:extLst>
        </xdr:cNvPr>
        <xdr:cNvSpPr txBox="1"/>
      </xdr:nvSpPr>
      <xdr:spPr>
        <a:xfrm>
          <a:off x="10515600" y="687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12" name="フローチャート: 判断 111">
          <a:extLst>
            <a:ext uri="{FF2B5EF4-FFF2-40B4-BE49-F238E27FC236}">
              <a16:creationId xmlns:a16="http://schemas.microsoft.com/office/drawing/2014/main" id="{DA140312-2972-467B-B72B-A2CF2F6799C1}"/>
            </a:ext>
          </a:extLst>
        </xdr:cNvPr>
        <xdr:cNvSpPr/>
      </xdr:nvSpPr>
      <xdr:spPr>
        <a:xfrm>
          <a:off x="10426700" y="70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13" name="フローチャート: 判断 112">
          <a:extLst>
            <a:ext uri="{FF2B5EF4-FFF2-40B4-BE49-F238E27FC236}">
              <a16:creationId xmlns:a16="http://schemas.microsoft.com/office/drawing/2014/main" id="{2D54B6AA-77C0-43C3-85B5-DF676DE6218D}"/>
            </a:ext>
          </a:extLst>
        </xdr:cNvPr>
        <xdr:cNvSpPr/>
      </xdr:nvSpPr>
      <xdr:spPr>
        <a:xfrm>
          <a:off x="9588500" y="701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14" name="フローチャート: 判断 113">
          <a:extLst>
            <a:ext uri="{FF2B5EF4-FFF2-40B4-BE49-F238E27FC236}">
              <a16:creationId xmlns:a16="http://schemas.microsoft.com/office/drawing/2014/main" id="{4DBEA248-B5B3-4B0C-BF8C-5F8A81B9FE51}"/>
            </a:ext>
          </a:extLst>
        </xdr:cNvPr>
        <xdr:cNvSpPr/>
      </xdr:nvSpPr>
      <xdr:spPr>
        <a:xfrm>
          <a:off x="8699500" y="70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15" name="フローチャート: 判断 114">
          <a:extLst>
            <a:ext uri="{FF2B5EF4-FFF2-40B4-BE49-F238E27FC236}">
              <a16:creationId xmlns:a16="http://schemas.microsoft.com/office/drawing/2014/main" id="{092FE155-00BB-41ED-B303-26EB37F7F467}"/>
            </a:ext>
          </a:extLst>
        </xdr:cNvPr>
        <xdr:cNvSpPr/>
      </xdr:nvSpPr>
      <xdr:spPr>
        <a:xfrm>
          <a:off x="7810500" y="70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16" name="フローチャート: 判断 115">
          <a:extLst>
            <a:ext uri="{FF2B5EF4-FFF2-40B4-BE49-F238E27FC236}">
              <a16:creationId xmlns:a16="http://schemas.microsoft.com/office/drawing/2014/main" id="{901D6E3F-A8ED-4400-8E73-440534D89DA1}"/>
            </a:ext>
          </a:extLst>
        </xdr:cNvPr>
        <xdr:cNvSpPr/>
      </xdr:nvSpPr>
      <xdr:spPr>
        <a:xfrm>
          <a:off x="6921500" y="70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C9DBA0F-B997-498C-81EC-C32ACD5ACF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D8BCE7A-3D75-43EF-AD6B-283A5E1391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058A09A-095E-4FE9-ACB9-CE4DA826EF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DFF142D-28B2-4C59-A156-60CD1F79AD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0EB4AC0-B322-42A6-8284-DCB0357FC2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16035</xdr:rowOff>
    </xdr:from>
    <xdr:to>
      <xdr:col>55</xdr:col>
      <xdr:colOff>50800</xdr:colOff>
      <xdr:row>41</xdr:row>
      <xdr:rowOff>117635</xdr:rowOff>
    </xdr:to>
    <xdr:sp macro="" textlink="">
      <xdr:nvSpPr>
        <xdr:cNvPr id="122" name="楕円 121">
          <a:extLst>
            <a:ext uri="{FF2B5EF4-FFF2-40B4-BE49-F238E27FC236}">
              <a16:creationId xmlns:a16="http://schemas.microsoft.com/office/drawing/2014/main" id="{E1C58E02-212C-4FE2-9C23-64D529208FCE}"/>
            </a:ext>
          </a:extLst>
        </xdr:cNvPr>
        <xdr:cNvSpPr/>
      </xdr:nvSpPr>
      <xdr:spPr>
        <a:xfrm>
          <a:off x="10426700" y="70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141242</xdr:rowOff>
    </xdr:from>
    <xdr:ext cx="534377" cy="259045"/>
    <xdr:sp macro="" textlink="">
      <xdr:nvSpPr>
        <xdr:cNvPr id="123" name="【道路】&#10;一人当たり延長該当値テキスト">
          <a:extLst>
            <a:ext uri="{FF2B5EF4-FFF2-40B4-BE49-F238E27FC236}">
              <a16:creationId xmlns:a16="http://schemas.microsoft.com/office/drawing/2014/main" id="{F7583102-9AFA-4256-B684-5D5DE4AD2583}"/>
            </a:ext>
          </a:extLst>
        </xdr:cNvPr>
        <xdr:cNvSpPr txBox="1"/>
      </xdr:nvSpPr>
      <xdr:spPr>
        <a:xfrm>
          <a:off x="10515600" y="69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18638</xdr:rowOff>
    </xdr:from>
    <xdr:to>
      <xdr:col>50</xdr:col>
      <xdr:colOff>165100</xdr:colOff>
      <xdr:row>41</xdr:row>
      <xdr:rowOff>120238</xdr:rowOff>
    </xdr:to>
    <xdr:sp macro="" textlink="">
      <xdr:nvSpPr>
        <xdr:cNvPr id="124" name="楕円 123">
          <a:extLst>
            <a:ext uri="{FF2B5EF4-FFF2-40B4-BE49-F238E27FC236}">
              <a16:creationId xmlns:a16="http://schemas.microsoft.com/office/drawing/2014/main" id="{06EA60C3-656B-428B-9AFE-636B7E2033C4}"/>
            </a:ext>
          </a:extLst>
        </xdr:cNvPr>
        <xdr:cNvSpPr/>
      </xdr:nvSpPr>
      <xdr:spPr>
        <a:xfrm>
          <a:off x="9588500" y="70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66835</xdr:rowOff>
    </xdr:from>
    <xdr:to>
      <xdr:col>55</xdr:col>
      <xdr:colOff>0</xdr:colOff>
      <xdr:row>41</xdr:row>
      <xdr:rowOff>69438</xdr:rowOff>
    </xdr:to>
    <xdr:cxnSp macro="">
      <xdr:nvCxnSpPr>
        <xdr:cNvPr id="125" name="直線コネクタ 124">
          <a:extLst>
            <a:ext uri="{FF2B5EF4-FFF2-40B4-BE49-F238E27FC236}">
              <a16:creationId xmlns:a16="http://schemas.microsoft.com/office/drawing/2014/main" id="{0251F8C9-5CA3-4337-BC85-9ED0A378FB90}"/>
            </a:ext>
          </a:extLst>
        </xdr:cNvPr>
        <xdr:cNvCxnSpPr/>
      </xdr:nvCxnSpPr>
      <xdr:spPr>
        <a:xfrm flipV="1">
          <a:off x="9639300" y="7096285"/>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100596</xdr:rowOff>
    </xdr:from>
    <xdr:ext cx="534377" cy="259045"/>
    <xdr:sp macro="" textlink="">
      <xdr:nvSpPr>
        <xdr:cNvPr id="126" name="n_1aveValue【道路】&#10;一人当たり延長">
          <a:extLst>
            <a:ext uri="{FF2B5EF4-FFF2-40B4-BE49-F238E27FC236}">
              <a16:creationId xmlns:a16="http://schemas.microsoft.com/office/drawing/2014/main" id="{4D680EF1-8F28-4669-BC81-5D006A0623BD}"/>
            </a:ext>
          </a:extLst>
        </xdr:cNvPr>
        <xdr:cNvSpPr txBox="1"/>
      </xdr:nvSpPr>
      <xdr:spPr>
        <a:xfrm>
          <a:off x="9359411" y="67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107381</xdr:rowOff>
    </xdr:from>
    <xdr:ext cx="534377" cy="259045"/>
    <xdr:sp macro="" textlink="">
      <xdr:nvSpPr>
        <xdr:cNvPr id="127" name="n_2aveValue【道路】&#10;一人当たり延長">
          <a:extLst>
            <a:ext uri="{FF2B5EF4-FFF2-40B4-BE49-F238E27FC236}">
              <a16:creationId xmlns:a16="http://schemas.microsoft.com/office/drawing/2014/main" id="{0DE5200A-4716-4BCA-8EC3-4CEF1E569770}"/>
            </a:ext>
          </a:extLst>
        </xdr:cNvPr>
        <xdr:cNvSpPr txBox="1"/>
      </xdr:nvSpPr>
      <xdr:spPr>
        <a:xfrm>
          <a:off x="8483111" y="679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109883</xdr:rowOff>
    </xdr:from>
    <xdr:ext cx="534377" cy="259045"/>
    <xdr:sp macro="" textlink="">
      <xdr:nvSpPr>
        <xdr:cNvPr id="128" name="n_3aveValue【道路】&#10;一人当たり延長">
          <a:extLst>
            <a:ext uri="{FF2B5EF4-FFF2-40B4-BE49-F238E27FC236}">
              <a16:creationId xmlns:a16="http://schemas.microsoft.com/office/drawing/2014/main" id="{7646C652-B52B-4697-B894-2654474AE2AF}"/>
            </a:ext>
          </a:extLst>
        </xdr:cNvPr>
        <xdr:cNvSpPr txBox="1"/>
      </xdr:nvSpPr>
      <xdr:spPr>
        <a:xfrm>
          <a:off x="7594111" y="67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115613</xdr:rowOff>
    </xdr:from>
    <xdr:ext cx="534377" cy="259045"/>
    <xdr:sp macro="" textlink="">
      <xdr:nvSpPr>
        <xdr:cNvPr id="129" name="n_4aveValue【道路】&#10;一人当たり延長">
          <a:extLst>
            <a:ext uri="{FF2B5EF4-FFF2-40B4-BE49-F238E27FC236}">
              <a16:creationId xmlns:a16="http://schemas.microsoft.com/office/drawing/2014/main" id="{EDB5BE36-CCED-48CE-A45F-9B18C2D817B2}"/>
            </a:ext>
          </a:extLst>
        </xdr:cNvPr>
        <xdr:cNvSpPr txBox="1"/>
      </xdr:nvSpPr>
      <xdr:spPr>
        <a:xfrm>
          <a:off x="6705111" y="68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111365</xdr:rowOff>
    </xdr:from>
    <xdr:ext cx="534377" cy="259045"/>
    <xdr:sp macro="" textlink="">
      <xdr:nvSpPr>
        <xdr:cNvPr id="130" name="n_1mainValue【道路】&#10;一人当たり延長">
          <a:extLst>
            <a:ext uri="{FF2B5EF4-FFF2-40B4-BE49-F238E27FC236}">
              <a16:creationId xmlns:a16="http://schemas.microsoft.com/office/drawing/2014/main" id="{BA079ABC-D931-46AF-A173-20218E0D7AF8}"/>
            </a:ext>
          </a:extLst>
        </xdr:cNvPr>
        <xdr:cNvSpPr txBox="1"/>
      </xdr:nvSpPr>
      <xdr:spPr>
        <a:xfrm>
          <a:off x="9359411" y="71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75C8D512-B955-4505-BD42-31D264F328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842803B0-800C-4D6F-9F33-E9ACAB2A47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CA41C70A-2430-4F54-ADE1-3F7F2B17E2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13A11EAE-7862-4A88-A867-53BDA269AF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8BA3BC71-E3CE-4B73-BEA9-6B672BB7F9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15199B2-155E-47CC-8770-DADCCE9557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E6E973F6-79AA-4990-A696-9118EB83AA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E0C753A9-ACBC-4B3B-9F5C-BBC5558D863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a:extLst>
            <a:ext uri="{FF2B5EF4-FFF2-40B4-BE49-F238E27FC236}">
              <a16:creationId xmlns:a16="http://schemas.microsoft.com/office/drawing/2014/main" id="{DB7BEE88-31D9-44AA-BA01-5932C2FEE85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a:extLst>
            <a:ext uri="{FF2B5EF4-FFF2-40B4-BE49-F238E27FC236}">
              <a16:creationId xmlns:a16="http://schemas.microsoft.com/office/drawing/2014/main" id="{8FF35071-A749-45E0-A16B-26BA831C80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a:extLst>
            <a:ext uri="{FF2B5EF4-FFF2-40B4-BE49-F238E27FC236}">
              <a16:creationId xmlns:a16="http://schemas.microsoft.com/office/drawing/2014/main" id="{F67DF83A-9EAD-4BEB-A63A-95689033CF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a:extLst>
            <a:ext uri="{FF2B5EF4-FFF2-40B4-BE49-F238E27FC236}">
              <a16:creationId xmlns:a16="http://schemas.microsoft.com/office/drawing/2014/main" id="{3F1EFFEF-68BE-4CD1-AF03-05918339C7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a:extLst>
            <a:ext uri="{FF2B5EF4-FFF2-40B4-BE49-F238E27FC236}">
              <a16:creationId xmlns:a16="http://schemas.microsoft.com/office/drawing/2014/main" id="{AA938297-06FD-4FA6-B335-1EE79B5F9B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a:extLst>
            <a:ext uri="{FF2B5EF4-FFF2-40B4-BE49-F238E27FC236}">
              <a16:creationId xmlns:a16="http://schemas.microsoft.com/office/drawing/2014/main" id="{8BDF5302-1AF3-4929-9C2A-6276A5FDDF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a:extLst>
            <a:ext uri="{FF2B5EF4-FFF2-40B4-BE49-F238E27FC236}">
              <a16:creationId xmlns:a16="http://schemas.microsoft.com/office/drawing/2014/main" id="{A2FBE03C-90E7-4A4D-972C-BB1411B033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ADEC24B6-A1D0-437C-8AC2-9203D907F86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7D9EA654-6C36-4570-AF52-D78E27AEA0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0844ECD3-5144-4A4E-B67E-5B0CFEB4B8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738ADDE4-9EFE-4225-AD00-A7C6AA6917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68F985F8-FF55-4164-A483-2EC618AE99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73290D46-A136-47A4-96A8-2B7B46E852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3560FC29-641A-4EF4-8325-353703C03F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3B57A08A-771E-4CF7-8AC1-4FA596FCF5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F3472ABA-A33E-45CE-8EC8-105EF5A24B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3EA3BC33-D8D5-447F-AA68-73EF238CFF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299FEE5E-FF07-4A64-8FBF-794CF75CA4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a:extLst>
            <a:ext uri="{FF2B5EF4-FFF2-40B4-BE49-F238E27FC236}">
              <a16:creationId xmlns:a16="http://schemas.microsoft.com/office/drawing/2014/main" id="{AD43DEDE-5F72-408F-9806-6C39BA78F1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56451077-32AF-40E8-BB68-705D0228DA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9" name="テキスト ボックス 158">
          <a:extLst>
            <a:ext uri="{FF2B5EF4-FFF2-40B4-BE49-F238E27FC236}">
              <a16:creationId xmlns:a16="http://schemas.microsoft.com/office/drawing/2014/main" id="{CA03D133-9DA4-478A-97A3-5C073C04EAE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A01F558A-36C7-4C92-A9CD-5AB6C39ACED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349C4084-D8F0-4598-AC2C-ED45CC59F8C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F8E0B631-2753-4783-8971-500F3CE93FC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41AB262D-75E4-46B9-8374-E4E9CDFF896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0A557EFD-990D-44A5-8425-395A58480C6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718A003A-7079-4893-98D8-BE272782ABA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91CE94A6-4FD2-4C4B-9D37-4F10ADE08F4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E9800F20-399C-4A53-B9FD-967AEB33A81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0A1AE0EB-829C-402C-9863-FA511E750BF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9" name="テキスト ボックス 168">
          <a:extLst>
            <a:ext uri="{FF2B5EF4-FFF2-40B4-BE49-F238E27FC236}">
              <a16:creationId xmlns:a16="http://schemas.microsoft.com/office/drawing/2014/main" id="{D0E35ADF-A8F7-4ED4-AD0F-9DD7BE7AC61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1A2FD769-FB70-4AA3-997D-0EF7F69A80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公営住宅】&#10;有形固定資産減価償却率グラフ枠">
          <a:extLst>
            <a:ext uri="{FF2B5EF4-FFF2-40B4-BE49-F238E27FC236}">
              <a16:creationId xmlns:a16="http://schemas.microsoft.com/office/drawing/2014/main" id="{2AC03A91-754E-40EB-BDBC-C168927693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172" name="直線コネクタ 171">
          <a:extLst>
            <a:ext uri="{FF2B5EF4-FFF2-40B4-BE49-F238E27FC236}">
              <a16:creationId xmlns:a16="http://schemas.microsoft.com/office/drawing/2014/main" id="{5937C3A5-07DB-43CD-9F8F-3351A6C106BE}"/>
            </a:ext>
          </a:extLst>
        </xdr:cNvPr>
        <xdr:cNvCxnSpPr/>
      </xdr:nvCxnSpPr>
      <xdr:spPr>
        <a:xfrm flipV="1">
          <a:off x="4634865" y="13316494"/>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173" name="【公営住宅】&#10;有形固定資産減価償却率最小値テキスト">
          <a:extLst>
            <a:ext uri="{FF2B5EF4-FFF2-40B4-BE49-F238E27FC236}">
              <a16:creationId xmlns:a16="http://schemas.microsoft.com/office/drawing/2014/main" id="{4817A321-DF0B-405C-9161-C9A3F08B5985}"/>
            </a:ext>
          </a:extLst>
        </xdr:cNvPr>
        <xdr:cNvSpPr txBox="1"/>
      </xdr:nvSpPr>
      <xdr:spPr>
        <a:xfrm>
          <a:off x="4673600" y="1490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174" name="直線コネクタ 173">
          <a:extLst>
            <a:ext uri="{FF2B5EF4-FFF2-40B4-BE49-F238E27FC236}">
              <a16:creationId xmlns:a16="http://schemas.microsoft.com/office/drawing/2014/main" id="{E271831D-83BE-42AA-B1CF-DF377145166D}"/>
            </a:ext>
          </a:extLst>
        </xdr:cNvPr>
        <xdr:cNvCxnSpPr/>
      </xdr:nvCxnSpPr>
      <xdr:spPr>
        <a:xfrm>
          <a:off x="4546600" y="1489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175" name="【公営住宅】&#10;有形固定資産減価償却率最大値テキスト">
          <a:extLst>
            <a:ext uri="{FF2B5EF4-FFF2-40B4-BE49-F238E27FC236}">
              <a16:creationId xmlns:a16="http://schemas.microsoft.com/office/drawing/2014/main" id="{9869DCD5-C717-45CA-81C0-7C11574996DA}"/>
            </a:ext>
          </a:extLst>
        </xdr:cNvPr>
        <xdr:cNvSpPr txBox="1"/>
      </xdr:nvSpPr>
      <xdr:spPr>
        <a:xfrm>
          <a:off x="4673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176" name="直線コネクタ 175">
          <a:extLst>
            <a:ext uri="{FF2B5EF4-FFF2-40B4-BE49-F238E27FC236}">
              <a16:creationId xmlns:a16="http://schemas.microsoft.com/office/drawing/2014/main" id="{75731AB6-6433-4673-B455-47E5ADAEF25A}"/>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150240</xdr:rowOff>
    </xdr:from>
    <xdr:ext cx="405111" cy="259045"/>
    <xdr:sp macro="" textlink="">
      <xdr:nvSpPr>
        <xdr:cNvPr id="177" name="【公営住宅】&#10;有形固定資産減価償却率平均値テキスト">
          <a:extLst>
            <a:ext uri="{FF2B5EF4-FFF2-40B4-BE49-F238E27FC236}">
              <a16:creationId xmlns:a16="http://schemas.microsoft.com/office/drawing/2014/main" id="{C2C8E6F7-C34D-4FA2-A64C-7B52B9D9EC84}"/>
            </a:ext>
          </a:extLst>
        </xdr:cNvPr>
        <xdr:cNvSpPr txBox="1"/>
      </xdr:nvSpPr>
      <xdr:spPr>
        <a:xfrm>
          <a:off x="4673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178" name="フローチャート: 判断 177">
          <a:extLst>
            <a:ext uri="{FF2B5EF4-FFF2-40B4-BE49-F238E27FC236}">
              <a16:creationId xmlns:a16="http://schemas.microsoft.com/office/drawing/2014/main" id="{D68A8745-C742-4A3C-AAF0-9D71CCFF0CA2}"/>
            </a:ext>
          </a:extLst>
        </xdr:cNvPr>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179" name="フローチャート: 判断 178">
          <a:extLst>
            <a:ext uri="{FF2B5EF4-FFF2-40B4-BE49-F238E27FC236}">
              <a16:creationId xmlns:a16="http://schemas.microsoft.com/office/drawing/2014/main" id="{BCAEC5AF-7F4C-4225-A813-2F37EA54F008}"/>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180" name="フローチャート: 判断 179">
          <a:extLst>
            <a:ext uri="{FF2B5EF4-FFF2-40B4-BE49-F238E27FC236}">
              <a16:creationId xmlns:a16="http://schemas.microsoft.com/office/drawing/2014/main" id="{1CAB3999-EE19-43C8-A1A9-B49EB352C2EC}"/>
            </a:ext>
          </a:extLst>
        </xdr:cNvPr>
        <xdr:cNvSpPr/>
      </xdr:nvSpPr>
      <xdr:spPr>
        <a:xfrm>
          <a:off x="2857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181" name="フローチャート: 判断 180">
          <a:extLst>
            <a:ext uri="{FF2B5EF4-FFF2-40B4-BE49-F238E27FC236}">
              <a16:creationId xmlns:a16="http://schemas.microsoft.com/office/drawing/2014/main" id="{0557DB87-966A-4DA1-A8B7-1E82C6FF4FB7}"/>
            </a:ext>
          </a:extLst>
        </xdr:cNvPr>
        <xdr:cNvSpPr/>
      </xdr:nvSpPr>
      <xdr:spPr>
        <a:xfrm>
          <a:off x="196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182" name="フローチャート: 判断 181">
          <a:extLst>
            <a:ext uri="{FF2B5EF4-FFF2-40B4-BE49-F238E27FC236}">
              <a16:creationId xmlns:a16="http://schemas.microsoft.com/office/drawing/2014/main" id="{FE99A82E-83C6-4A5E-99CF-2D14C876A204}"/>
            </a:ext>
          </a:extLst>
        </xdr:cNvPr>
        <xdr:cNvSpPr/>
      </xdr:nvSpPr>
      <xdr:spPr>
        <a:xfrm>
          <a:off x="1079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AF86147E-A99D-4D6F-9B93-7927365599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5099B304-0901-4570-9016-04B6B03BDA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1CDFC0A1-3AB5-4B56-B710-C67A2B418B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15098CCF-F945-4DA2-8BDA-0E0BD7331C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EFEE2B69-90A4-408B-86F1-0359929294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18324</xdr:rowOff>
    </xdr:from>
    <xdr:to>
      <xdr:col>24</xdr:col>
      <xdr:colOff>114300</xdr:colOff>
      <xdr:row>81</xdr:row>
      <xdr:rowOff>119924</xdr:rowOff>
    </xdr:to>
    <xdr:sp macro="" textlink="">
      <xdr:nvSpPr>
        <xdr:cNvPr id="188" name="楕円 187">
          <a:extLst>
            <a:ext uri="{FF2B5EF4-FFF2-40B4-BE49-F238E27FC236}">
              <a16:creationId xmlns:a16="http://schemas.microsoft.com/office/drawing/2014/main" id="{520F7780-5263-4FBD-9B5D-9D13EC976B73}"/>
            </a:ext>
          </a:extLst>
        </xdr:cNvPr>
        <xdr:cNvSpPr/>
      </xdr:nvSpPr>
      <xdr:spPr>
        <a:xfrm>
          <a:off x="4584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41201</xdr:rowOff>
    </xdr:from>
    <xdr:ext cx="405111" cy="259045"/>
    <xdr:sp macro="" textlink="">
      <xdr:nvSpPr>
        <xdr:cNvPr id="189" name="【公営住宅】&#10;有形固定資産減価償却率該当値テキスト">
          <a:extLst>
            <a:ext uri="{FF2B5EF4-FFF2-40B4-BE49-F238E27FC236}">
              <a16:creationId xmlns:a16="http://schemas.microsoft.com/office/drawing/2014/main" id="{9B27EA8A-CA0A-4F4D-9E9F-9597FE5F55A9}"/>
            </a:ext>
          </a:extLst>
        </xdr:cNvPr>
        <xdr:cNvSpPr txBox="1"/>
      </xdr:nvSpPr>
      <xdr:spPr>
        <a:xfrm>
          <a:off x="4673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190" name="楕円 189">
          <a:extLst>
            <a:ext uri="{FF2B5EF4-FFF2-40B4-BE49-F238E27FC236}">
              <a16:creationId xmlns:a16="http://schemas.microsoft.com/office/drawing/2014/main" id="{A0D395AF-D4F1-413F-8374-42B0E675162E}"/>
            </a:ext>
          </a:extLst>
        </xdr:cNvPr>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69124</xdr:rowOff>
    </xdr:from>
    <xdr:to>
      <xdr:col>24</xdr:col>
      <xdr:colOff>63500</xdr:colOff>
      <xdr:row>83</xdr:row>
      <xdr:rowOff>65858</xdr:rowOff>
    </xdr:to>
    <xdr:cxnSp macro="">
      <xdr:nvCxnSpPr>
        <xdr:cNvPr id="191" name="直線コネクタ 190">
          <a:extLst>
            <a:ext uri="{FF2B5EF4-FFF2-40B4-BE49-F238E27FC236}">
              <a16:creationId xmlns:a16="http://schemas.microsoft.com/office/drawing/2014/main" id="{1B864822-B2E3-415D-B4A5-F511C569A0D5}"/>
            </a:ext>
          </a:extLst>
        </xdr:cNvPr>
        <xdr:cNvCxnSpPr/>
      </xdr:nvCxnSpPr>
      <xdr:spPr>
        <a:xfrm flipV="1">
          <a:off x="3797300" y="13956574"/>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192" name="n_1aveValue【公営住宅】&#10;有形固定資産減価償却率">
          <a:extLst>
            <a:ext uri="{FF2B5EF4-FFF2-40B4-BE49-F238E27FC236}">
              <a16:creationId xmlns:a16="http://schemas.microsoft.com/office/drawing/2014/main" id="{270EFDA6-97B0-46A9-A1C7-167A46A3913E}"/>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98896</xdr:rowOff>
    </xdr:from>
    <xdr:ext cx="405111" cy="259045"/>
    <xdr:sp macro="" textlink="">
      <xdr:nvSpPr>
        <xdr:cNvPr id="193" name="n_2aveValue【公営住宅】&#10;有形固定資産減価償却率">
          <a:extLst>
            <a:ext uri="{FF2B5EF4-FFF2-40B4-BE49-F238E27FC236}">
              <a16:creationId xmlns:a16="http://schemas.microsoft.com/office/drawing/2014/main" id="{7C5E1938-5778-4FB0-86CC-FAA3A7025B22}"/>
            </a:ext>
          </a:extLst>
        </xdr:cNvPr>
        <xdr:cNvSpPr txBox="1"/>
      </xdr:nvSpPr>
      <xdr:spPr>
        <a:xfrm>
          <a:off x="2705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100528</xdr:rowOff>
    </xdr:from>
    <xdr:ext cx="405111" cy="259045"/>
    <xdr:sp macro="" textlink="">
      <xdr:nvSpPr>
        <xdr:cNvPr id="194" name="n_3aveValue【公営住宅】&#10;有形固定資産減価償却率">
          <a:extLst>
            <a:ext uri="{FF2B5EF4-FFF2-40B4-BE49-F238E27FC236}">
              <a16:creationId xmlns:a16="http://schemas.microsoft.com/office/drawing/2014/main" id="{2613E894-6831-4286-905A-495A30C5B446}"/>
            </a:ext>
          </a:extLst>
        </xdr:cNvPr>
        <xdr:cNvSpPr txBox="1"/>
      </xdr:nvSpPr>
      <xdr:spPr>
        <a:xfrm>
          <a:off x="1816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76035</xdr:rowOff>
    </xdr:from>
    <xdr:ext cx="405111" cy="259045"/>
    <xdr:sp macro="" textlink="">
      <xdr:nvSpPr>
        <xdr:cNvPr id="195" name="n_4aveValue【公営住宅】&#10;有形固定資産減価償却率">
          <a:extLst>
            <a:ext uri="{FF2B5EF4-FFF2-40B4-BE49-F238E27FC236}">
              <a16:creationId xmlns:a16="http://schemas.microsoft.com/office/drawing/2014/main" id="{47949A8E-A06D-41C7-9C4A-D55E7958C8E0}"/>
            </a:ext>
          </a:extLst>
        </xdr:cNvPr>
        <xdr:cNvSpPr txBox="1"/>
      </xdr:nvSpPr>
      <xdr:spPr>
        <a:xfrm>
          <a:off x="927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107785</xdr:rowOff>
    </xdr:from>
    <xdr:ext cx="405111" cy="259045"/>
    <xdr:sp macro="" textlink="">
      <xdr:nvSpPr>
        <xdr:cNvPr id="196" name="n_1mainValue【公営住宅】&#10;有形固定資産減価償却率">
          <a:extLst>
            <a:ext uri="{FF2B5EF4-FFF2-40B4-BE49-F238E27FC236}">
              <a16:creationId xmlns:a16="http://schemas.microsoft.com/office/drawing/2014/main" id="{2DDBAF72-E215-430A-B820-963E8025485F}"/>
            </a:ext>
          </a:extLst>
        </xdr:cNvPr>
        <xdr:cNvSpPr txBox="1"/>
      </xdr:nvSpPr>
      <xdr:spPr>
        <a:xfrm>
          <a:off x="3582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a:extLst>
            <a:ext uri="{FF2B5EF4-FFF2-40B4-BE49-F238E27FC236}">
              <a16:creationId xmlns:a16="http://schemas.microsoft.com/office/drawing/2014/main" id="{3E765177-D806-47CE-BACF-8544586052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a:extLst>
            <a:ext uri="{FF2B5EF4-FFF2-40B4-BE49-F238E27FC236}">
              <a16:creationId xmlns:a16="http://schemas.microsoft.com/office/drawing/2014/main" id="{620CE7F3-F7FC-4B0D-B6C4-92C2B9CB23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a:extLst>
            <a:ext uri="{FF2B5EF4-FFF2-40B4-BE49-F238E27FC236}">
              <a16:creationId xmlns:a16="http://schemas.microsoft.com/office/drawing/2014/main" id="{9FDAC982-D6BA-422C-B348-3C9DF7A8C4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a:extLst>
            <a:ext uri="{FF2B5EF4-FFF2-40B4-BE49-F238E27FC236}">
              <a16:creationId xmlns:a16="http://schemas.microsoft.com/office/drawing/2014/main" id="{C38C86DE-6454-4413-8B71-6228DACD74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a:extLst>
            <a:ext uri="{FF2B5EF4-FFF2-40B4-BE49-F238E27FC236}">
              <a16:creationId xmlns:a16="http://schemas.microsoft.com/office/drawing/2014/main" id="{E3D020FF-F29C-40CF-BDA1-BD37E83848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a:extLst>
            <a:ext uri="{FF2B5EF4-FFF2-40B4-BE49-F238E27FC236}">
              <a16:creationId xmlns:a16="http://schemas.microsoft.com/office/drawing/2014/main" id="{3C770D03-1BDB-4DA0-ABA7-50A2D57705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a:extLst>
            <a:ext uri="{FF2B5EF4-FFF2-40B4-BE49-F238E27FC236}">
              <a16:creationId xmlns:a16="http://schemas.microsoft.com/office/drawing/2014/main" id="{2FA3A057-4B86-4003-9EAA-A20BEE3AAD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a:extLst>
            <a:ext uri="{FF2B5EF4-FFF2-40B4-BE49-F238E27FC236}">
              <a16:creationId xmlns:a16="http://schemas.microsoft.com/office/drawing/2014/main" id="{FD25B717-8F66-46BC-B1A1-8DA0DC8E2C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a:extLst>
            <a:ext uri="{FF2B5EF4-FFF2-40B4-BE49-F238E27FC236}">
              <a16:creationId xmlns:a16="http://schemas.microsoft.com/office/drawing/2014/main" id="{952D18AD-7075-411E-A7F3-8A9053AFE9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a:extLst>
            <a:ext uri="{FF2B5EF4-FFF2-40B4-BE49-F238E27FC236}">
              <a16:creationId xmlns:a16="http://schemas.microsoft.com/office/drawing/2014/main" id="{5DA76DFE-D434-444B-9091-5B50C32816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7" name="直線コネクタ 206">
          <a:extLst>
            <a:ext uri="{FF2B5EF4-FFF2-40B4-BE49-F238E27FC236}">
              <a16:creationId xmlns:a16="http://schemas.microsoft.com/office/drawing/2014/main" id="{6C8F371E-ECD6-4CD0-BF91-DDF0CD8406D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8" name="テキスト ボックス 207">
          <a:extLst>
            <a:ext uri="{FF2B5EF4-FFF2-40B4-BE49-F238E27FC236}">
              <a16:creationId xmlns:a16="http://schemas.microsoft.com/office/drawing/2014/main" id="{7C84EE8A-CB58-4E4E-BFEA-80C06CA3F3B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9" name="直線コネクタ 208">
          <a:extLst>
            <a:ext uri="{FF2B5EF4-FFF2-40B4-BE49-F238E27FC236}">
              <a16:creationId xmlns:a16="http://schemas.microsoft.com/office/drawing/2014/main" id="{FA7F9C98-B876-400C-9AA3-8B1F1A1BFF6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0" name="テキスト ボックス 209">
          <a:extLst>
            <a:ext uri="{FF2B5EF4-FFF2-40B4-BE49-F238E27FC236}">
              <a16:creationId xmlns:a16="http://schemas.microsoft.com/office/drawing/2014/main" id="{E457FD65-6D3B-4875-A7D8-7319AC03914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1" name="直線コネクタ 210">
          <a:extLst>
            <a:ext uri="{FF2B5EF4-FFF2-40B4-BE49-F238E27FC236}">
              <a16:creationId xmlns:a16="http://schemas.microsoft.com/office/drawing/2014/main" id="{2A2EFF8F-A558-4893-96C2-2FE8CE28C8E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2" name="テキスト ボックス 211">
          <a:extLst>
            <a:ext uri="{FF2B5EF4-FFF2-40B4-BE49-F238E27FC236}">
              <a16:creationId xmlns:a16="http://schemas.microsoft.com/office/drawing/2014/main" id="{801846D5-1205-4595-BEA3-7C7D962D621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3" name="直線コネクタ 212">
          <a:extLst>
            <a:ext uri="{FF2B5EF4-FFF2-40B4-BE49-F238E27FC236}">
              <a16:creationId xmlns:a16="http://schemas.microsoft.com/office/drawing/2014/main" id="{894539D6-26A8-4862-B44F-DF3A907323C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4" name="テキスト ボックス 213">
          <a:extLst>
            <a:ext uri="{FF2B5EF4-FFF2-40B4-BE49-F238E27FC236}">
              <a16:creationId xmlns:a16="http://schemas.microsoft.com/office/drawing/2014/main" id="{C692D249-CE6D-4486-9A5B-B3E4B502E64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5" name="直線コネクタ 214">
          <a:extLst>
            <a:ext uri="{FF2B5EF4-FFF2-40B4-BE49-F238E27FC236}">
              <a16:creationId xmlns:a16="http://schemas.microsoft.com/office/drawing/2014/main" id="{0B9ACF8B-1B45-454D-B0BC-2DABCC98AA6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16" name="テキスト ボックス 215">
          <a:extLst>
            <a:ext uri="{FF2B5EF4-FFF2-40B4-BE49-F238E27FC236}">
              <a16:creationId xmlns:a16="http://schemas.microsoft.com/office/drawing/2014/main" id="{571F6778-760A-4197-B277-553AF9083B1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7" name="直線コネクタ 216">
          <a:extLst>
            <a:ext uri="{FF2B5EF4-FFF2-40B4-BE49-F238E27FC236}">
              <a16:creationId xmlns:a16="http://schemas.microsoft.com/office/drawing/2014/main" id="{99F070F0-8577-468A-AF91-F7AE78FB88D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18" name="テキスト ボックス 217">
          <a:extLst>
            <a:ext uri="{FF2B5EF4-FFF2-40B4-BE49-F238E27FC236}">
              <a16:creationId xmlns:a16="http://schemas.microsoft.com/office/drawing/2014/main" id="{087B14BE-51DA-46CC-B12E-1530251A9DC2}"/>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9" name="直線コネクタ 218">
          <a:extLst>
            <a:ext uri="{FF2B5EF4-FFF2-40B4-BE49-F238E27FC236}">
              <a16:creationId xmlns:a16="http://schemas.microsoft.com/office/drawing/2014/main" id="{7F5F30F4-9C77-4368-953B-9B593D6FF6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0" name="テキスト ボックス 219">
          <a:extLst>
            <a:ext uri="{FF2B5EF4-FFF2-40B4-BE49-F238E27FC236}">
              <a16:creationId xmlns:a16="http://schemas.microsoft.com/office/drawing/2014/main" id="{69289B85-6167-4B87-84A8-70BF79E4218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1" name="【公営住宅】&#10;一人当たり面積グラフ枠">
          <a:extLst>
            <a:ext uri="{FF2B5EF4-FFF2-40B4-BE49-F238E27FC236}">
              <a16:creationId xmlns:a16="http://schemas.microsoft.com/office/drawing/2014/main" id="{FCF9EB86-1D36-454C-94F9-ECC7C80479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222" name="直線コネクタ 221">
          <a:extLst>
            <a:ext uri="{FF2B5EF4-FFF2-40B4-BE49-F238E27FC236}">
              <a16:creationId xmlns:a16="http://schemas.microsoft.com/office/drawing/2014/main" id="{0B4D25C6-CF11-4D39-8DB6-C13144BD578C}"/>
            </a:ext>
          </a:extLst>
        </xdr:cNvPr>
        <xdr:cNvCxnSpPr/>
      </xdr:nvCxnSpPr>
      <xdr:spPr>
        <a:xfrm flipV="1">
          <a:off x="10476865" y="13413921"/>
          <a:ext cx="0" cy="148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223" name="【公営住宅】&#10;一人当たり面積最小値テキスト">
          <a:extLst>
            <a:ext uri="{FF2B5EF4-FFF2-40B4-BE49-F238E27FC236}">
              <a16:creationId xmlns:a16="http://schemas.microsoft.com/office/drawing/2014/main" id="{A1E14F13-519F-4ED5-BC2E-DC06314CEE59}"/>
            </a:ext>
          </a:extLst>
        </xdr:cNvPr>
        <xdr:cNvSpPr txBox="1"/>
      </xdr:nvSpPr>
      <xdr:spPr>
        <a:xfrm>
          <a:off x="10515600" y="14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224" name="直線コネクタ 223">
          <a:extLst>
            <a:ext uri="{FF2B5EF4-FFF2-40B4-BE49-F238E27FC236}">
              <a16:creationId xmlns:a16="http://schemas.microsoft.com/office/drawing/2014/main" id="{7BF244D4-47C3-4F61-9BAC-19FFEF4FD375}"/>
            </a:ext>
          </a:extLst>
        </xdr:cNvPr>
        <xdr:cNvCxnSpPr/>
      </xdr:nvCxnSpPr>
      <xdr:spPr>
        <a:xfrm>
          <a:off x="10388600" y="148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225" name="【公営住宅】&#10;一人当たり面積最大値テキスト">
          <a:extLst>
            <a:ext uri="{FF2B5EF4-FFF2-40B4-BE49-F238E27FC236}">
              <a16:creationId xmlns:a16="http://schemas.microsoft.com/office/drawing/2014/main" id="{3A20D3D4-D2A1-43EF-9467-16CA296B3B2E}"/>
            </a:ext>
          </a:extLst>
        </xdr:cNvPr>
        <xdr:cNvSpPr txBox="1"/>
      </xdr:nvSpPr>
      <xdr:spPr>
        <a:xfrm>
          <a:off x="10515600" y="13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226" name="直線コネクタ 225">
          <a:extLst>
            <a:ext uri="{FF2B5EF4-FFF2-40B4-BE49-F238E27FC236}">
              <a16:creationId xmlns:a16="http://schemas.microsoft.com/office/drawing/2014/main" id="{31A819F8-AFE9-4F2E-8D24-0F9DCAC6FB7D}"/>
            </a:ext>
          </a:extLst>
        </xdr:cNvPr>
        <xdr:cNvCxnSpPr/>
      </xdr:nvCxnSpPr>
      <xdr:spPr>
        <a:xfrm>
          <a:off x="10388600" y="134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88082</xdr:rowOff>
    </xdr:from>
    <xdr:ext cx="469744" cy="259045"/>
    <xdr:sp macro="" textlink="">
      <xdr:nvSpPr>
        <xdr:cNvPr id="227" name="【公営住宅】&#10;一人当たり面積平均値テキスト">
          <a:extLst>
            <a:ext uri="{FF2B5EF4-FFF2-40B4-BE49-F238E27FC236}">
              <a16:creationId xmlns:a16="http://schemas.microsoft.com/office/drawing/2014/main" id="{403693EA-5402-40AA-806D-E06F38D302FE}"/>
            </a:ext>
          </a:extLst>
        </xdr:cNvPr>
        <xdr:cNvSpPr txBox="1"/>
      </xdr:nvSpPr>
      <xdr:spPr>
        <a:xfrm>
          <a:off x="10515600" y="14318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228" name="フローチャート: 判断 227">
          <a:extLst>
            <a:ext uri="{FF2B5EF4-FFF2-40B4-BE49-F238E27FC236}">
              <a16:creationId xmlns:a16="http://schemas.microsoft.com/office/drawing/2014/main" id="{B06D47F5-E16C-4D4F-A7EC-35AF844732D8}"/>
            </a:ext>
          </a:extLst>
        </xdr:cNvPr>
        <xdr:cNvSpPr/>
      </xdr:nvSpPr>
      <xdr:spPr>
        <a:xfrm>
          <a:off x="10426700" y="143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229" name="フローチャート: 判断 228">
          <a:extLst>
            <a:ext uri="{FF2B5EF4-FFF2-40B4-BE49-F238E27FC236}">
              <a16:creationId xmlns:a16="http://schemas.microsoft.com/office/drawing/2014/main" id="{8AF77FEB-F401-4FE6-99A0-2296F6651AC0}"/>
            </a:ext>
          </a:extLst>
        </xdr:cNvPr>
        <xdr:cNvSpPr/>
      </xdr:nvSpPr>
      <xdr:spPr>
        <a:xfrm>
          <a:off x="9588500" y="1435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230" name="フローチャート: 判断 229">
          <a:extLst>
            <a:ext uri="{FF2B5EF4-FFF2-40B4-BE49-F238E27FC236}">
              <a16:creationId xmlns:a16="http://schemas.microsoft.com/office/drawing/2014/main" id="{4C45DE22-0CBC-42B6-AFB4-FD9CE66CE6DC}"/>
            </a:ext>
          </a:extLst>
        </xdr:cNvPr>
        <xdr:cNvSpPr/>
      </xdr:nvSpPr>
      <xdr:spPr>
        <a:xfrm>
          <a:off x="8699500" y="143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231" name="フローチャート: 判断 230">
          <a:extLst>
            <a:ext uri="{FF2B5EF4-FFF2-40B4-BE49-F238E27FC236}">
              <a16:creationId xmlns:a16="http://schemas.microsoft.com/office/drawing/2014/main" id="{611DEB11-F171-4C73-ADDC-D6A8E831A43E}"/>
            </a:ext>
          </a:extLst>
        </xdr:cNvPr>
        <xdr:cNvSpPr/>
      </xdr:nvSpPr>
      <xdr:spPr>
        <a:xfrm>
          <a:off x="7810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232" name="フローチャート: 判断 231">
          <a:extLst>
            <a:ext uri="{FF2B5EF4-FFF2-40B4-BE49-F238E27FC236}">
              <a16:creationId xmlns:a16="http://schemas.microsoft.com/office/drawing/2014/main" id="{A95E3BB6-6D25-4D6A-9582-2B35C9308987}"/>
            </a:ext>
          </a:extLst>
        </xdr:cNvPr>
        <xdr:cNvSpPr/>
      </xdr:nvSpPr>
      <xdr:spPr>
        <a:xfrm>
          <a:off x="6921500" y="14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8205ED84-8BDE-4070-9E38-783350BB2F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90EA4F6A-942A-476E-AB0F-A195022E29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B858F7C6-B7F3-417D-AF60-0C96DF772CA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E1BA762-4D16-4E1A-88F9-B666674EEA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3F17BFB1-0C39-412D-9BB6-F6C1BD35E5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157009</xdr:rowOff>
    </xdr:from>
    <xdr:to>
      <xdr:col>55</xdr:col>
      <xdr:colOff>50800</xdr:colOff>
      <xdr:row>83</xdr:row>
      <xdr:rowOff>87159</xdr:rowOff>
    </xdr:to>
    <xdr:sp macro="" textlink="">
      <xdr:nvSpPr>
        <xdr:cNvPr id="238" name="楕円 237">
          <a:extLst>
            <a:ext uri="{FF2B5EF4-FFF2-40B4-BE49-F238E27FC236}">
              <a16:creationId xmlns:a16="http://schemas.microsoft.com/office/drawing/2014/main" id="{8D9920B6-4A29-4766-897E-F62298E231E5}"/>
            </a:ext>
          </a:extLst>
        </xdr:cNvPr>
        <xdr:cNvSpPr/>
      </xdr:nvSpPr>
      <xdr:spPr>
        <a:xfrm>
          <a:off x="10426700" y="142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8436</xdr:rowOff>
    </xdr:from>
    <xdr:ext cx="469744" cy="259045"/>
    <xdr:sp macro="" textlink="">
      <xdr:nvSpPr>
        <xdr:cNvPr id="239" name="【公営住宅】&#10;一人当たり面積該当値テキスト">
          <a:extLst>
            <a:ext uri="{FF2B5EF4-FFF2-40B4-BE49-F238E27FC236}">
              <a16:creationId xmlns:a16="http://schemas.microsoft.com/office/drawing/2014/main" id="{47DCB191-574F-41B3-95EF-686EF4CDFEE7}"/>
            </a:ext>
          </a:extLst>
        </xdr:cNvPr>
        <xdr:cNvSpPr txBox="1"/>
      </xdr:nvSpPr>
      <xdr:spPr>
        <a:xfrm>
          <a:off x="10515600" y="1406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52288</xdr:rowOff>
    </xdr:from>
    <xdr:to>
      <xdr:col>50</xdr:col>
      <xdr:colOff>165100</xdr:colOff>
      <xdr:row>83</xdr:row>
      <xdr:rowOff>153888</xdr:rowOff>
    </xdr:to>
    <xdr:sp macro="" textlink="">
      <xdr:nvSpPr>
        <xdr:cNvPr id="240" name="楕円 239">
          <a:extLst>
            <a:ext uri="{FF2B5EF4-FFF2-40B4-BE49-F238E27FC236}">
              <a16:creationId xmlns:a16="http://schemas.microsoft.com/office/drawing/2014/main" id="{D791B657-27E4-48C2-9C9A-2C9F9629ACD5}"/>
            </a:ext>
          </a:extLst>
        </xdr:cNvPr>
        <xdr:cNvSpPr/>
      </xdr:nvSpPr>
      <xdr:spPr>
        <a:xfrm>
          <a:off x="9588500" y="142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36359</xdr:rowOff>
    </xdr:from>
    <xdr:to>
      <xdr:col>55</xdr:col>
      <xdr:colOff>0</xdr:colOff>
      <xdr:row>83</xdr:row>
      <xdr:rowOff>103088</xdr:rowOff>
    </xdr:to>
    <xdr:cxnSp macro="">
      <xdr:nvCxnSpPr>
        <xdr:cNvPr id="241" name="直線コネクタ 240">
          <a:extLst>
            <a:ext uri="{FF2B5EF4-FFF2-40B4-BE49-F238E27FC236}">
              <a16:creationId xmlns:a16="http://schemas.microsoft.com/office/drawing/2014/main" id="{F466678F-0DEB-4D03-8D2D-F2E8F25724DC}"/>
            </a:ext>
          </a:extLst>
        </xdr:cNvPr>
        <xdr:cNvCxnSpPr/>
      </xdr:nvCxnSpPr>
      <xdr:spPr>
        <a:xfrm flipV="1">
          <a:off x="9639300" y="14266709"/>
          <a:ext cx="838200" cy="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42363</xdr:rowOff>
    </xdr:from>
    <xdr:ext cx="469744" cy="259045"/>
    <xdr:sp macro="" textlink="">
      <xdr:nvSpPr>
        <xdr:cNvPr id="242" name="n_1aveValue【公営住宅】&#10;一人当たり面積">
          <a:extLst>
            <a:ext uri="{FF2B5EF4-FFF2-40B4-BE49-F238E27FC236}">
              <a16:creationId xmlns:a16="http://schemas.microsoft.com/office/drawing/2014/main" id="{5E5EF8AA-3A07-4157-B0BA-55CB361D0582}"/>
            </a:ext>
          </a:extLst>
        </xdr:cNvPr>
        <xdr:cNvSpPr txBox="1"/>
      </xdr:nvSpPr>
      <xdr:spPr>
        <a:xfrm>
          <a:off x="9391727" y="1444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243" name="n_2aveValue【公営住宅】&#10;一人当たり面積">
          <a:extLst>
            <a:ext uri="{FF2B5EF4-FFF2-40B4-BE49-F238E27FC236}">
              <a16:creationId xmlns:a16="http://schemas.microsoft.com/office/drawing/2014/main" id="{B9774A27-D89E-4B75-B464-69F90999461D}"/>
            </a:ext>
          </a:extLst>
        </xdr:cNvPr>
        <xdr:cNvSpPr txBox="1"/>
      </xdr:nvSpPr>
      <xdr:spPr>
        <a:xfrm>
          <a:off x="8515427" y="141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244" name="n_3aveValue【公営住宅】&#10;一人当たり面積">
          <a:extLst>
            <a:ext uri="{FF2B5EF4-FFF2-40B4-BE49-F238E27FC236}">
              <a16:creationId xmlns:a16="http://schemas.microsoft.com/office/drawing/2014/main" id="{563C5B91-261D-48EA-BC14-3A289F26D5C3}"/>
            </a:ext>
          </a:extLst>
        </xdr:cNvPr>
        <xdr:cNvSpPr txBox="1"/>
      </xdr:nvSpPr>
      <xdr:spPr>
        <a:xfrm>
          <a:off x="7626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245" name="n_4aveValue【公営住宅】&#10;一人当たり面積">
          <a:extLst>
            <a:ext uri="{FF2B5EF4-FFF2-40B4-BE49-F238E27FC236}">
              <a16:creationId xmlns:a16="http://schemas.microsoft.com/office/drawing/2014/main" id="{13469274-D376-47BE-B6A8-7638CBDFBAF4}"/>
            </a:ext>
          </a:extLst>
        </xdr:cNvPr>
        <xdr:cNvSpPr txBox="1"/>
      </xdr:nvSpPr>
      <xdr:spPr>
        <a:xfrm>
          <a:off x="6737427" y="1411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170415</xdr:rowOff>
    </xdr:from>
    <xdr:ext cx="469744" cy="259045"/>
    <xdr:sp macro="" textlink="">
      <xdr:nvSpPr>
        <xdr:cNvPr id="246" name="n_1mainValue【公営住宅】&#10;一人当たり面積">
          <a:extLst>
            <a:ext uri="{FF2B5EF4-FFF2-40B4-BE49-F238E27FC236}">
              <a16:creationId xmlns:a16="http://schemas.microsoft.com/office/drawing/2014/main" id="{4C78AE1F-1914-4D4C-8E5C-CF9641600575}"/>
            </a:ext>
          </a:extLst>
        </xdr:cNvPr>
        <xdr:cNvSpPr txBox="1"/>
      </xdr:nvSpPr>
      <xdr:spPr>
        <a:xfrm>
          <a:off x="9391727" y="140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a:extLst>
            <a:ext uri="{FF2B5EF4-FFF2-40B4-BE49-F238E27FC236}">
              <a16:creationId xmlns:a16="http://schemas.microsoft.com/office/drawing/2014/main" id="{2873FBE3-408D-4296-B51E-0CABD71D12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a:extLst>
            <a:ext uri="{FF2B5EF4-FFF2-40B4-BE49-F238E27FC236}">
              <a16:creationId xmlns:a16="http://schemas.microsoft.com/office/drawing/2014/main" id="{634037B6-9FA1-42F7-821F-5210FF04AC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a:extLst>
            <a:ext uri="{FF2B5EF4-FFF2-40B4-BE49-F238E27FC236}">
              <a16:creationId xmlns:a16="http://schemas.microsoft.com/office/drawing/2014/main" id="{556A405C-8E87-4DD3-9217-F1F2951E88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a:extLst>
            <a:ext uri="{FF2B5EF4-FFF2-40B4-BE49-F238E27FC236}">
              <a16:creationId xmlns:a16="http://schemas.microsoft.com/office/drawing/2014/main" id="{E809FCF6-19B3-4D14-A299-1AEE870DD3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a:extLst>
            <a:ext uri="{FF2B5EF4-FFF2-40B4-BE49-F238E27FC236}">
              <a16:creationId xmlns:a16="http://schemas.microsoft.com/office/drawing/2014/main" id="{A7C65E5A-BA66-4497-917E-B4F316D4E4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a:extLst>
            <a:ext uri="{FF2B5EF4-FFF2-40B4-BE49-F238E27FC236}">
              <a16:creationId xmlns:a16="http://schemas.microsoft.com/office/drawing/2014/main" id="{A10CBBE9-EAE1-41A6-8DDC-2CCBEB4330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a:extLst>
            <a:ext uri="{FF2B5EF4-FFF2-40B4-BE49-F238E27FC236}">
              <a16:creationId xmlns:a16="http://schemas.microsoft.com/office/drawing/2014/main" id="{E1583D84-B1D5-4C78-90E5-E21833AE27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32B746AB-6BE8-4A48-98E2-9DD7027B868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a:extLst>
            <a:ext uri="{FF2B5EF4-FFF2-40B4-BE49-F238E27FC236}">
              <a16:creationId xmlns:a16="http://schemas.microsoft.com/office/drawing/2014/main" id="{802B63F3-0F44-4DDE-8C83-820C35CF5A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a:extLst>
            <a:ext uri="{FF2B5EF4-FFF2-40B4-BE49-F238E27FC236}">
              <a16:creationId xmlns:a16="http://schemas.microsoft.com/office/drawing/2014/main" id="{AFF21BAF-3535-4176-B629-5E92611274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7" name="テキスト ボックス 256">
          <a:extLst>
            <a:ext uri="{FF2B5EF4-FFF2-40B4-BE49-F238E27FC236}">
              <a16:creationId xmlns:a16="http://schemas.microsoft.com/office/drawing/2014/main" id="{80BDB22A-04C2-4B44-B797-2D2683F90E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8" name="直線コネクタ 257">
          <a:extLst>
            <a:ext uri="{FF2B5EF4-FFF2-40B4-BE49-F238E27FC236}">
              <a16:creationId xmlns:a16="http://schemas.microsoft.com/office/drawing/2014/main" id="{CFBAC4EA-B601-47C6-BDCE-7AB1FF0086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9" name="テキスト ボックス 258">
          <a:extLst>
            <a:ext uri="{FF2B5EF4-FFF2-40B4-BE49-F238E27FC236}">
              <a16:creationId xmlns:a16="http://schemas.microsoft.com/office/drawing/2014/main" id="{FC3C03FD-F559-4BD1-A588-5018CFBC7CF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0" name="直線コネクタ 259">
          <a:extLst>
            <a:ext uri="{FF2B5EF4-FFF2-40B4-BE49-F238E27FC236}">
              <a16:creationId xmlns:a16="http://schemas.microsoft.com/office/drawing/2014/main" id="{6DC6C004-003E-48D7-BAB3-E5D85B3B644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1" name="テキスト ボックス 260">
          <a:extLst>
            <a:ext uri="{FF2B5EF4-FFF2-40B4-BE49-F238E27FC236}">
              <a16:creationId xmlns:a16="http://schemas.microsoft.com/office/drawing/2014/main" id="{53AF9ADB-BA25-4701-86E8-C4D1FA3A668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2" name="直線コネクタ 261">
          <a:extLst>
            <a:ext uri="{FF2B5EF4-FFF2-40B4-BE49-F238E27FC236}">
              <a16:creationId xmlns:a16="http://schemas.microsoft.com/office/drawing/2014/main" id="{16671C5D-F158-4911-8CD1-DEEF91B1791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3" name="テキスト ボックス 262">
          <a:extLst>
            <a:ext uri="{FF2B5EF4-FFF2-40B4-BE49-F238E27FC236}">
              <a16:creationId xmlns:a16="http://schemas.microsoft.com/office/drawing/2014/main" id="{5E7F5074-FC48-4943-BFDF-0077EA0BD78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4" name="直線コネクタ 263">
          <a:extLst>
            <a:ext uri="{FF2B5EF4-FFF2-40B4-BE49-F238E27FC236}">
              <a16:creationId xmlns:a16="http://schemas.microsoft.com/office/drawing/2014/main" id="{E0D3CD79-3B65-46BA-B85B-9C313506EDE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5" name="テキスト ボックス 264">
          <a:extLst>
            <a:ext uri="{FF2B5EF4-FFF2-40B4-BE49-F238E27FC236}">
              <a16:creationId xmlns:a16="http://schemas.microsoft.com/office/drawing/2014/main" id="{14E2EF8C-2AB7-436D-9591-0D0AC2DFAF3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6" name="直線コネクタ 265">
          <a:extLst>
            <a:ext uri="{FF2B5EF4-FFF2-40B4-BE49-F238E27FC236}">
              <a16:creationId xmlns:a16="http://schemas.microsoft.com/office/drawing/2014/main" id="{22A5FD48-2976-43C2-B8EB-B1DD7EF9891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7" name="テキスト ボックス 266">
          <a:extLst>
            <a:ext uri="{FF2B5EF4-FFF2-40B4-BE49-F238E27FC236}">
              <a16:creationId xmlns:a16="http://schemas.microsoft.com/office/drawing/2014/main" id="{F1DF2006-9D33-49E7-9895-56ED90B2FE1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8" name="直線コネクタ 267">
          <a:extLst>
            <a:ext uri="{FF2B5EF4-FFF2-40B4-BE49-F238E27FC236}">
              <a16:creationId xmlns:a16="http://schemas.microsoft.com/office/drawing/2014/main" id="{436F8B81-9FE6-4265-8D14-FDDB6691528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9" name="テキスト ボックス 268">
          <a:extLst>
            <a:ext uri="{FF2B5EF4-FFF2-40B4-BE49-F238E27FC236}">
              <a16:creationId xmlns:a16="http://schemas.microsoft.com/office/drawing/2014/main" id="{DF38835B-D2D2-4E4C-B671-BB750D5950B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DC48DCB1-E779-46BE-B631-16DD1F8983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港湾・漁港】&#10;有形固定資産減価償却率グラフ枠">
          <a:extLst>
            <a:ext uri="{FF2B5EF4-FFF2-40B4-BE49-F238E27FC236}">
              <a16:creationId xmlns:a16="http://schemas.microsoft.com/office/drawing/2014/main" id="{87EDBB9B-3901-4E36-9895-497A0CA9CA2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92529</xdr:rowOff>
    </xdr:from>
    <xdr:to>
      <xdr:col>24</xdr:col>
      <xdr:colOff>62865</xdr:colOff>
      <xdr:row>109</xdr:row>
      <xdr:rowOff>35379</xdr:rowOff>
    </xdr:to>
    <xdr:cxnSp macro="">
      <xdr:nvCxnSpPr>
        <xdr:cNvPr id="272" name="直線コネクタ 271">
          <a:extLst>
            <a:ext uri="{FF2B5EF4-FFF2-40B4-BE49-F238E27FC236}">
              <a16:creationId xmlns:a16="http://schemas.microsoft.com/office/drawing/2014/main" id="{382CCA39-F386-4E74-9BAF-C984654006E4}"/>
            </a:ext>
          </a:extLst>
        </xdr:cNvPr>
        <xdr:cNvCxnSpPr/>
      </xdr:nvCxnSpPr>
      <xdr:spPr>
        <a:xfrm flipV="1">
          <a:off x="4634865" y="1723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73" name="【港湾・漁港】&#10;有形固定資産減価償却率最小値テキスト">
          <a:extLst>
            <a:ext uri="{FF2B5EF4-FFF2-40B4-BE49-F238E27FC236}">
              <a16:creationId xmlns:a16="http://schemas.microsoft.com/office/drawing/2014/main" id="{9B0BDA6B-A5AD-476F-BD68-B8001BAADFD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74" name="直線コネクタ 273">
          <a:extLst>
            <a:ext uri="{FF2B5EF4-FFF2-40B4-BE49-F238E27FC236}">
              <a16:creationId xmlns:a16="http://schemas.microsoft.com/office/drawing/2014/main" id="{45C2E38D-774F-481A-AC15-ACE2C52802B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39206</xdr:rowOff>
    </xdr:from>
    <xdr:ext cx="340478" cy="259045"/>
    <xdr:sp macro="" textlink="">
      <xdr:nvSpPr>
        <xdr:cNvPr id="275" name="【港湾・漁港】&#10;有形固定資産減価償却率最大値テキスト">
          <a:extLst>
            <a:ext uri="{FF2B5EF4-FFF2-40B4-BE49-F238E27FC236}">
              <a16:creationId xmlns:a16="http://schemas.microsoft.com/office/drawing/2014/main" id="{CA7F4F74-3C14-4276-93DB-23BDBA313031}"/>
            </a:ext>
          </a:extLst>
        </xdr:cNvPr>
        <xdr:cNvSpPr txBox="1"/>
      </xdr:nvSpPr>
      <xdr:spPr>
        <a:xfrm>
          <a:off x="4673600" y="1701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276" name="直線コネクタ 275">
          <a:extLst>
            <a:ext uri="{FF2B5EF4-FFF2-40B4-BE49-F238E27FC236}">
              <a16:creationId xmlns:a16="http://schemas.microsoft.com/office/drawing/2014/main" id="{AC29C36A-3F6E-4A36-8B8B-A252DF120FDF}"/>
            </a:ext>
          </a:extLst>
        </xdr:cNvPr>
        <xdr:cNvCxnSpPr/>
      </xdr:nvCxnSpPr>
      <xdr:spPr>
        <a:xfrm>
          <a:off x="4546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62609</xdr:rowOff>
    </xdr:from>
    <xdr:ext cx="405111" cy="259045"/>
    <xdr:sp macro="" textlink="">
      <xdr:nvSpPr>
        <xdr:cNvPr id="277" name="【港湾・漁港】&#10;有形固定資産減価償却率平均値テキスト">
          <a:extLst>
            <a:ext uri="{FF2B5EF4-FFF2-40B4-BE49-F238E27FC236}">
              <a16:creationId xmlns:a16="http://schemas.microsoft.com/office/drawing/2014/main" id="{38EB9306-8CF2-4DB8-9C32-9E37AC6908EC}"/>
            </a:ext>
          </a:extLst>
        </xdr:cNvPr>
        <xdr:cNvSpPr txBox="1"/>
      </xdr:nvSpPr>
      <xdr:spPr>
        <a:xfrm>
          <a:off x="4673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278" name="フローチャート: 判断 277">
          <a:extLst>
            <a:ext uri="{FF2B5EF4-FFF2-40B4-BE49-F238E27FC236}">
              <a16:creationId xmlns:a16="http://schemas.microsoft.com/office/drawing/2014/main" id="{E7EBC823-0DAC-4BAB-8D16-2A5B1599965B}"/>
            </a:ext>
          </a:extLst>
        </xdr:cNvPr>
        <xdr:cNvSpPr/>
      </xdr:nvSpPr>
      <xdr:spPr>
        <a:xfrm>
          <a:off x="4584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35198</xdr:rowOff>
    </xdr:from>
    <xdr:to>
      <xdr:col>20</xdr:col>
      <xdr:colOff>38100</xdr:colOff>
      <xdr:row>105</xdr:row>
      <xdr:rowOff>136798</xdr:rowOff>
    </xdr:to>
    <xdr:sp macro="" textlink="">
      <xdr:nvSpPr>
        <xdr:cNvPr id="279" name="フローチャート: 判断 278">
          <a:extLst>
            <a:ext uri="{FF2B5EF4-FFF2-40B4-BE49-F238E27FC236}">
              <a16:creationId xmlns:a16="http://schemas.microsoft.com/office/drawing/2014/main" id="{8D13A761-98F6-4F7C-989E-C2E0C5004357}"/>
            </a:ext>
          </a:extLst>
        </xdr:cNvPr>
        <xdr:cNvSpPr/>
      </xdr:nvSpPr>
      <xdr:spPr>
        <a:xfrm>
          <a:off x="3746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907</xdr:rowOff>
    </xdr:from>
    <xdr:to>
      <xdr:col>15</xdr:col>
      <xdr:colOff>101600</xdr:colOff>
      <xdr:row>105</xdr:row>
      <xdr:rowOff>102507</xdr:rowOff>
    </xdr:to>
    <xdr:sp macro="" textlink="">
      <xdr:nvSpPr>
        <xdr:cNvPr id="280" name="フローチャート: 判断 279">
          <a:extLst>
            <a:ext uri="{FF2B5EF4-FFF2-40B4-BE49-F238E27FC236}">
              <a16:creationId xmlns:a16="http://schemas.microsoft.com/office/drawing/2014/main" id="{CD52D349-9157-4BE7-95E4-B51DDB81BDF0}"/>
            </a:ext>
          </a:extLst>
        </xdr:cNvPr>
        <xdr:cNvSpPr/>
      </xdr:nvSpPr>
      <xdr:spPr>
        <a:xfrm>
          <a:off x="2857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281" name="フローチャート: 判断 280">
          <a:extLst>
            <a:ext uri="{FF2B5EF4-FFF2-40B4-BE49-F238E27FC236}">
              <a16:creationId xmlns:a16="http://schemas.microsoft.com/office/drawing/2014/main" id="{AD941B81-0D1D-48BA-B6E7-6958A3F1D621}"/>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2539</xdr:rowOff>
    </xdr:from>
    <xdr:to>
      <xdr:col>6</xdr:col>
      <xdr:colOff>38100</xdr:colOff>
      <xdr:row>105</xdr:row>
      <xdr:rowOff>104139</xdr:rowOff>
    </xdr:to>
    <xdr:sp macro="" textlink="">
      <xdr:nvSpPr>
        <xdr:cNvPr id="282" name="フローチャート: 判断 281">
          <a:extLst>
            <a:ext uri="{FF2B5EF4-FFF2-40B4-BE49-F238E27FC236}">
              <a16:creationId xmlns:a16="http://schemas.microsoft.com/office/drawing/2014/main" id="{C5B5C1F9-5CCA-4E10-B530-EF7EC34A6F72}"/>
            </a:ext>
          </a:extLst>
        </xdr:cNvPr>
        <xdr:cNvSpPr/>
      </xdr:nvSpPr>
      <xdr:spPr>
        <a:xfrm>
          <a:off x="1079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6E149383-407D-49DA-9729-DF2B044D052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C0F5ACB-B94B-47F7-824E-76D27B0901F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E86235E-51CE-4E5D-B04A-4CAB1CDC837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2CEA314E-7463-4EFA-8F4C-4B9BE5473CF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576F6ED3-A529-4E22-B328-51B5F711BF7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288" name="楕円 287">
          <a:extLst>
            <a:ext uri="{FF2B5EF4-FFF2-40B4-BE49-F238E27FC236}">
              <a16:creationId xmlns:a16="http://schemas.microsoft.com/office/drawing/2014/main" id="{ECF5C284-6B6A-4FA4-9F19-2AAB3716138B}"/>
            </a:ext>
          </a:extLst>
        </xdr:cNvPr>
        <xdr:cNvSpPr/>
      </xdr:nvSpPr>
      <xdr:spPr>
        <a:xfrm>
          <a:off x="4584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107059</xdr:rowOff>
    </xdr:from>
    <xdr:ext cx="405111" cy="259045"/>
    <xdr:sp macro="" textlink="">
      <xdr:nvSpPr>
        <xdr:cNvPr id="289" name="【港湾・漁港】&#10;有形固定資産減価償却率該当値テキスト">
          <a:extLst>
            <a:ext uri="{FF2B5EF4-FFF2-40B4-BE49-F238E27FC236}">
              <a16:creationId xmlns:a16="http://schemas.microsoft.com/office/drawing/2014/main" id="{94F07CFD-1302-46DB-9C44-B254F4432888}"/>
            </a:ext>
          </a:extLst>
        </xdr:cNvPr>
        <xdr:cNvSpPr txBox="1"/>
      </xdr:nvSpPr>
      <xdr:spPr>
        <a:xfrm>
          <a:off x="4673600" y="177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290" name="楕円 289">
          <a:extLst>
            <a:ext uri="{FF2B5EF4-FFF2-40B4-BE49-F238E27FC236}">
              <a16:creationId xmlns:a16="http://schemas.microsoft.com/office/drawing/2014/main" id="{49BB2223-E547-4600-AAE6-38AF9E338390}"/>
            </a:ext>
          </a:extLst>
        </xdr:cNvPr>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105592</xdr:rowOff>
    </xdr:from>
    <xdr:to>
      <xdr:col>24</xdr:col>
      <xdr:colOff>63500</xdr:colOff>
      <xdr:row>104</xdr:row>
      <xdr:rowOff>134982</xdr:rowOff>
    </xdr:to>
    <xdr:cxnSp macro="">
      <xdr:nvCxnSpPr>
        <xdr:cNvPr id="291" name="直線コネクタ 290">
          <a:extLst>
            <a:ext uri="{FF2B5EF4-FFF2-40B4-BE49-F238E27FC236}">
              <a16:creationId xmlns:a16="http://schemas.microsoft.com/office/drawing/2014/main" id="{6111CE7A-3675-4925-A0D5-F156A8895A42}"/>
            </a:ext>
          </a:extLst>
        </xdr:cNvPr>
        <xdr:cNvCxnSpPr/>
      </xdr:nvCxnSpPr>
      <xdr:spPr>
        <a:xfrm>
          <a:off x="3797300" y="179363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127925</xdr:rowOff>
    </xdr:from>
    <xdr:ext cx="405111" cy="259045"/>
    <xdr:sp macro="" textlink="">
      <xdr:nvSpPr>
        <xdr:cNvPr id="292" name="n_1aveValue【港湾・漁港】&#10;有形固定資産減価償却率">
          <a:extLst>
            <a:ext uri="{FF2B5EF4-FFF2-40B4-BE49-F238E27FC236}">
              <a16:creationId xmlns:a16="http://schemas.microsoft.com/office/drawing/2014/main" id="{4BD88313-FE1B-40E0-9C14-7103C12E754D}"/>
            </a:ext>
          </a:extLst>
        </xdr:cNvPr>
        <xdr:cNvSpPr txBox="1"/>
      </xdr:nvSpPr>
      <xdr:spPr>
        <a:xfrm>
          <a:off x="3582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119034</xdr:rowOff>
    </xdr:from>
    <xdr:ext cx="405111" cy="259045"/>
    <xdr:sp macro="" textlink="">
      <xdr:nvSpPr>
        <xdr:cNvPr id="293" name="n_2aveValue【港湾・漁港】&#10;有形固定資産減価償却率">
          <a:extLst>
            <a:ext uri="{FF2B5EF4-FFF2-40B4-BE49-F238E27FC236}">
              <a16:creationId xmlns:a16="http://schemas.microsoft.com/office/drawing/2014/main" id="{B34C75FB-D2F1-4C0A-BE01-3C750EA61E30}"/>
            </a:ext>
          </a:extLst>
        </xdr:cNvPr>
        <xdr:cNvSpPr txBox="1"/>
      </xdr:nvSpPr>
      <xdr:spPr>
        <a:xfrm>
          <a:off x="2705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294" name="n_3aveValue【港湾・漁港】&#10;有形固定資産減価償却率">
          <a:extLst>
            <a:ext uri="{FF2B5EF4-FFF2-40B4-BE49-F238E27FC236}">
              <a16:creationId xmlns:a16="http://schemas.microsoft.com/office/drawing/2014/main" id="{FF6FC460-C2CD-4BEF-83D0-118A187CB635}"/>
            </a:ext>
          </a:extLst>
        </xdr:cNvPr>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120666</xdr:rowOff>
    </xdr:from>
    <xdr:ext cx="405111" cy="259045"/>
    <xdr:sp macro="" textlink="">
      <xdr:nvSpPr>
        <xdr:cNvPr id="295" name="n_4aveValue【港湾・漁港】&#10;有形固定資産減価償却率">
          <a:extLst>
            <a:ext uri="{FF2B5EF4-FFF2-40B4-BE49-F238E27FC236}">
              <a16:creationId xmlns:a16="http://schemas.microsoft.com/office/drawing/2014/main" id="{B2BC8A78-86C7-4501-BFDA-222BA8B63F27}"/>
            </a:ext>
          </a:extLst>
        </xdr:cNvPr>
        <xdr:cNvSpPr txBox="1"/>
      </xdr:nvSpPr>
      <xdr:spPr>
        <a:xfrm>
          <a:off x="927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1469</xdr:rowOff>
    </xdr:from>
    <xdr:ext cx="405111" cy="259045"/>
    <xdr:sp macro="" textlink="">
      <xdr:nvSpPr>
        <xdr:cNvPr id="296" name="n_1mainValue【港湾・漁港】&#10;有形固定資産減価償却率">
          <a:extLst>
            <a:ext uri="{FF2B5EF4-FFF2-40B4-BE49-F238E27FC236}">
              <a16:creationId xmlns:a16="http://schemas.microsoft.com/office/drawing/2014/main" id="{30B58A15-5962-400F-84AF-0086EF4567F5}"/>
            </a:ext>
          </a:extLst>
        </xdr:cNvPr>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7" name="正方形/長方形 296">
          <a:extLst>
            <a:ext uri="{FF2B5EF4-FFF2-40B4-BE49-F238E27FC236}">
              <a16:creationId xmlns:a16="http://schemas.microsoft.com/office/drawing/2014/main" id="{E9B36FCE-3256-4975-A068-FE40950558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8" name="正方形/長方形 297">
          <a:extLst>
            <a:ext uri="{FF2B5EF4-FFF2-40B4-BE49-F238E27FC236}">
              <a16:creationId xmlns:a16="http://schemas.microsoft.com/office/drawing/2014/main" id="{2BA96C38-1F63-40DE-9084-0076A89E3F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9" name="正方形/長方形 298">
          <a:extLst>
            <a:ext uri="{FF2B5EF4-FFF2-40B4-BE49-F238E27FC236}">
              <a16:creationId xmlns:a16="http://schemas.microsoft.com/office/drawing/2014/main" id="{0563C183-763D-4C9A-A8C0-B6F110C9E1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0" name="正方形/長方形 299">
          <a:extLst>
            <a:ext uri="{FF2B5EF4-FFF2-40B4-BE49-F238E27FC236}">
              <a16:creationId xmlns:a16="http://schemas.microsoft.com/office/drawing/2014/main" id="{E9EEACCC-19D6-446A-A0CF-B6E143F7DC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1" name="正方形/長方形 300">
          <a:extLst>
            <a:ext uri="{FF2B5EF4-FFF2-40B4-BE49-F238E27FC236}">
              <a16:creationId xmlns:a16="http://schemas.microsoft.com/office/drawing/2014/main" id="{0565DB08-0D52-432F-982C-E6FAE9D0C3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2" name="正方形/長方形 301">
          <a:extLst>
            <a:ext uri="{FF2B5EF4-FFF2-40B4-BE49-F238E27FC236}">
              <a16:creationId xmlns:a16="http://schemas.microsoft.com/office/drawing/2014/main" id="{444B4AE1-6478-4379-8588-30801F95AC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3" name="正方形/長方形 302">
          <a:extLst>
            <a:ext uri="{FF2B5EF4-FFF2-40B4-BE49-F238E27FC236}">
              <a16:creationId xmlns:a16="http://schemas.microsoft.com/office/drawing/2014/main" id="{3F2ECE56-1479-40B4-985D-3952070157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4" name="正方形/長方形 303">
          <a:extLst>
            <a:ext uri="{FF2B5EF4-FFF2-40B4-BE49-F238E27FC236}">
              <a16:creationId xmlns:a16="http://schemas.microsoft.com/office/drawing/2014/main" id="{E95F3C85-E71F-4DD4-BB89-2243A96C08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5" name="テキスト ボックス 304">
          <a:extLst>
            <a:ext uri="{FF2B5EF4-FFF2-40B4-BE49-F238E27FC236}">
              <a16:creationId xmlns:a16="http://schemas.microsoft.com/office/drawing/2014/main" id="{8A37A586-B3FE-4875-9A5C-6902CE908C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6" name="直線コネクタ 305">
          <a:extLst>
            <a:ext uri="{FF2B5EF4-FFF2-40B4-BE49-F238E27FC236}">
              <a16:creationId xmlns:a16="http://schemas.microsoft.com/office/drawing/2014/main" id="{2A1CECF2-5222-4BDA-A869-05146981637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7" name="直線コネクタ 306">
          <a:extLst>
            <a:ext uri="{FF2B5EF4-FFF2-40B4-BE49-F238E27FC236}">
              <a16:creationId xmlns:a16="http://schemas.microsoft.com/office/drawing/2014/main" id="{D227BB56-88A4-44C9-89CB-16FA6EAC250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08" name="テキスト ボックス 307">
          <a:extLst>
            <a:ext uri="{FF2B5EF4-FFF2-40B4-BE49-F238E27FC236}">
              <a16:creationId xmlns:a16="http://schemas.microsoft.com/office/drawing/2014/main" id="{6C3D925A-B5C4-4A80-92B1-8BB909FE0F8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9" name="直線コネクタ 308">
          <a:extLst>
            <a:ext uri="{FF2B5EF4-FFF2-40B4-BE49-F238E27FC236}">
              <a16:creationId xmlns:a16="http://schemas.microsoft.com/office/drawing/2014/main" id="{71062041-D9BF-4D0E-B5B2-43001513391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10" name="テキスト ボックス 309">
          <a:extLst>
            <a:ext uri="{FF2B5EF4-FFF2-40B4-BE49-F238E27FC236}">
              <a16:creationId xmlns:a16="http://schemas.microsoft.com/office/drawing/2014/main" id="{B0B4106A-0D40-4A3B-B7D2-0B0E61F42776}"/>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1" name="直線コネクタ 310">
          <a:extLst>
            <a:ext uri="{FF2B5EF4-FFF2-40B4-BE49-F238E27FC236}">
              <a16:creationId xmlns:a16="http://schemas.microsoft.com/office/drawing/2014/main" id="{C6DE5B83-2B71-4C9B-A34C-30F8A01F4E9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12" name="テキスト ボックス 311">
          <a:extLst>
            <a:ext uri="{FF2B5EF4-FFF2-40B4-BE49-F238E27FC236}">
              <a16:creationId xmlns:a16="http://schemas.microsoft.com/office/drawing/2014/main" id="{CFE2B522-D80E-4551-9930-C1EF773E2D08}"/>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3" name="直線コネクタ 312">
          <a:extLst>
            <a:ext uri="{FF2B5EF4-FFF2-40B4-BE49-F238E27FC236}">
              <a16:creationId xmlns:a16="http://schemas.microsoft.com/office/drawing/2014/main" id="{8693A6FB-911C-4639-9374-C6F32B2484E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14" name="テキスト ボックス 313">
          <a:extLst>
            <a:ext uri="{FF2B5EF4-FFF2-40B4-BE49-F238E27FC236}">
              <a16:creationId xmlns:a16="http://schemas.microsoft.com/office/drawing/2014/main" id="{DEBCF587-EB1E-4DDF-A199-2A8198715C53}"/>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5" name="直線コネクタ 314">
          <a:extLst>
            <a:ext uri="{FF2B5EF4-FFF2-40B4-BE49-F238E27FC236}">
              <a16:creationId xmlns:a16="http://schemas.microsoft.com/office/drawing/2014/main" id="{EBCAA92C-B9E9-42B6-8883-5ECD2116B4B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16" name="テキスト ボックス 315">
          <a:extLst>
            <a:ext uri="{FF2B5EF4-FFF2-40B4-BE49-F238E27FC236}">
              <a16:creationId xmlns:a16="http://schemas.microsoft.com/office/drawing/2014/main" id="{5345A5D0-A622-4805-9930-5180F44F8185}"/>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a:extLst>
            <a:ext uri="{FF2B5EF4-FFF2-40B4-BE49-F238E27FC236}">
              <a16:creationId xmlns:a16="http://schemas.microsoft.com/office/drawing/2014/main" id="{D72FDA2F-FD65-4023-9D30-62A66149C8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18" name="テキスト ボックス 317">
          <a:extLst>
            <a:ext uri="{FF2B5EF4-FFF2-40B4-BE49-F238E27FC236}">
              <a16:creationId xmlns:a16="http://schemas.microsoft.com/office/drawing/2014/main" id="{283A11CF-F2D0-4C82-8381-1B7E2D87D1D1}"/>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港湾・漁港】&#10;一人当たり有形固定資産（償却資産）額グラフ枠">
          <a:extLst>
            <a:ext uri="{FF2B5EF4-FFF2-40B4-BE49-F238E27FC236}">
              <a16:creationId xmlns:a16="http://schemas.microsoft.com/office/drawing/2014/main" id="{A69FBE56-BA46-4F35-A6F8-AF3B061E73E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167074</xdr:rowOff>
    </xdr:from>
    <xdr:to>
      <xdr:col>54</xdr:col>
      <xdr:colOff>189865</xdr:colOff>
      <xdr:row>108</xdr:row>
      <xdr:rowOff>152364</xdr:rowOff>
    </xdr:to>
    <xdr:cxnSp macro="">
      <xdr:nvCxnSpPr>
        <xdr:cNvPr id="320" name="直線コネクタ 319">
          <a:extLst>
            <a:ext uri="{FF2B5EF4-FFF2-40B4-BE49-F238E27FC236}">
              <a16:creationId xmlns:a16="http://schemas.microsoft.com/office/drawing/2014/main" id="{BC631BAA-A59E-4AFF-BC7F-ABC464FC06F0}"/>
            </a:ext>
          </a:extLst>
        </xdr:cNvPr>
        <xdr:cNvCxnSpPr/>
      </xdr:nvCxnSpPr>
      <xdr:spPr>
        <a:xfrm flipV="1">
          <a:off x="10476865" y="17140624"/>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321" name="【港湾・漁港】&#10;一人当たり有形固定資産（償却資産）額最小値テキスト">
          <a:extLst>
            <a:ext uri="{FF2B5EF4-FFF2-40B4-BE49-F238E27FC236}">
              <a16:creationId xmlns:a16="http://schemas.microsoft.com/office/drawing/2014/main" id="{F77E060D-E291-439F-AEDA-948E589291AB}"/>
            </a:ext>
          </a:extLst>
        </xdr:cNvPr>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322" name="直線コネクタ 321">
          <a:extLst>
            <a:ext uri="{FF2B5EF4-FFF2-40B4-BE49-F238E27FC236}">
              <a16:creationId xmlns:a16="http://schemas.microsoft.com/office/drawing/2014/main" id="{2D70C151-FDE6-4BB8-9FC4-DB6FDE752DCD}"/>
            </a:ext>
          </a:extLst>
        </xdr:cNvPr>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113751</xdr:rowOff>
    </xdr:from>
    <xdr:ext cx="754822" cy="259045"/>
    <xdr:sp macro="" textlink="">
      <xdr:nvSpPr>
        <xdr:cNvPr id="323" name="【港湾・漁港】&#10;一人当たり有形固定資産（償却資産）額最大値テキスト">
          <a:extLst>
            <a:ext uri="{FF2B5EF4-FFF2-40B4-BE49-F238E27FC236}">
              <a16:creationId xmlns:a16="http://schemas.microsoft.com/office/drawing/2014/main" id="{C13710E4-2FDF-4728-AF68-46B97DF81BAC}"/>
            </a:ext>
          </a:extLst>
        </xdr:cNvPr>
        <xdr:cNvSpPr txBox="1"/>
      </xdr:nvSpPr>
      <xdr:spPr>
        <a:xfrm>
          <a:off x="10515600" y="169158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167074</xdr:rowOff>
    </xdr:from>
    <xdr:to>
      <xdr:col>55</xdr:col>
      <xdr:colOff>88900</xdr:colOff>
      <xdr:row>99</xdr:row>
      <xdr:rowOff>167074</xdr:rowOff>
    </xdr:to>
    <xdr:cxnSp macro="">
      <xdr:nvCxnSpPr>
        <xdr:cNvPr id="324" name="直線コネクタ 323">
          <a:extLst>
            <a:ext uri="{FF2B5EF4-FFF2-40B4-BE49-F238E27FC236}">
              <a16:creationId xmlns:a16="http://schemas.microsoft.com/office/drawing/2014/main" id="{4BE7C1BC-5F05-475B-995A-31A0534936D0}"/>
            </a:ext>
          </a:extLst>
        </xdr:cNvPr>
        <xdr:cNvCxnSpPr/>
      </xdr:nvCxnSpPr>
      <xdr:spPr>
        <a:xfrm>
          <a:off x="10388600" y="171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39907</xdr:rowOff>
    </xdr:from>
    <xdr:ext cx="690189" cy="259045"/>
    <xdr:sp macro="" textlink="">
      <xdr:nvSpPr>
        <xdr:cNvPr id="325" name="【港湾・漁港】&#10;一人当たり有形固定資産（償却資産）額平均値テキスト">
          <a:extLst>
            <a:ext uri="{FF2B5EF4-FFF2-40B4-BE49-F238E27FC236}">
              <a16:creationId xmlns:a16="http://schemas.microsoft.com/office/drawing/2014/main" id="{E2AF5C79-8C3F-410E-858D-2FD12E489FB7}"/>
            </a:ext>
          </a:extLst>
        </xdr:cNvPr>
        <xdr:cNvSpPr txBox="1"/>
      </xdr:nvSpPr>
      <xdr:spPr>
        <a:xfrm>
          <a:off x="10515600" y="183850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61480</xdr:rowOff>
    </xdr:from>
    <xdr:to>
      <xdr:col>55</xdr:col>
      <xdr:colOff>50800</xdr:colOff>
      <xdr:row>107</xdr:row>
      <xdr:rowOff>163080</xdr:rowOff>
    </xdr:to>
    <xdr:sp macro="" textlink="">
      <xdr:nvSpPr>
        <xdr:cNvPr id="326" name="フローチャート: 判断 325">
          <a:extLst>
            <a:ext uri="{FF2B5EF4-FFF2-40B4-BE49-F238E27FC236}">
              <a16:creationId xmlns:a16="http://schemas.microsoft.com/office/drawing/2014/main" id="{116B534D-69BD-4732-BEE8-1A40B17274D2}"/>
            </a:ext>
          </a:extLst>
        </xdr:cNvPr>
        <xdr:cNvSpPr/>
      </xdr:nvSpPr>
      <xdr:spPr>
        <a:xfrm>
          <a:off x="10426700" y="1840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67368</xdr:rowOff>
    </xdr:from>
    <xdr:to>
      <xdr:col>50</xdr:col>
      <xdr:colOff>165100</xdr:colOff>
      <xdr:row>107</xdr:row>
      <xdr:rowOff>168968</xdr:rowOff>
    </xdr:to>
    <xdr:sp macro="" textlink="">
      <xdr:nvSpPr>
        <xdr:cNvPr id="327" name="フローチャート: 判断 326">
          <a:extLst>
            <a:ext uri="{FF2B5EF4-FFF2-40B4-BE49-F238E27FC236}">
              <a16:creationId xmlns:a16="http://schemas.microsoft.com/office/drawing/2014/main" id="{FC684154-035E-45F5-9A10-2E55CA3AE4D8}"/>
            </a:ext>
          </a:extLst>
        </xdr:cNvPr>
        <xdr:cNvSpPr/>
      </xdr:nvSpPr>
      <xdr:spPr>
        <a:xfrm>
          <a:off x="9588500" y="184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95569</xdr:rowOff>
    </xdr:from>
    <xdr:to>
      <xdr:col>46</xdr:col>
      <xdr:colOff>38100</xdr:colOff>
      <xdr:row>108</xdr:row>
      <xdr:rowOff>25719</xdr:rowOff>
    </xdr:to>
    <xdr:sp macro="" textlink="">
      <xdr:nvSpPr>
        <xdr:cNvPr id="328" name="フローチャート: 判断 327">
          <a:extLst>
            <a:ext uri="{FF2B5EF4-FFF2-40B4-BE49-F238E27FC236}">
              <a16:creationId xmlns:a16="http://schemas.microsoft.com/office/drawing/2014/main" id="{8F96F04B-E27C-4904-82C0-2C2C5BA13F9B}"/>
            </a:ext>
          </a:extLst>
        </xdr:cNvPr>
        <xdr:cNvSpPr/>
      </xdr:nvSpPr>
      <xdr:spPr>
        <a:xfrm>
          <a:off x="8699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111892</xdr:rowOff>
    </xdr:from>
    <xdr:to>
      <xdr:col>41</xdr:col>
      <xdr:colOff>101600</xdr:colOff>
      <xdr:row>107</xdr:row>
      <xdr:rowOff>42042</xdr:rowOff>
    </xdr:to>
    <xdr:sp macro="" textlink="">
      <xdr:nvSpPr>
        <xdr:cNvPr id="329" name="フローチャート: 判断 328">
          <a:extLst>
            <a:ext uri="{FF2B5EF4-FFF2-40B4-BE49-F238E27FC236}">
              <a16:creationId xmlns:a16="http://schemas.microsoft.com/office/drawing/2014/main" id="{786BEB10-0ECC-45F9-A565-CE133626D3C3}"/>
            </a:ext>
          </a:extLst>
        </xdr:cNvPr>
        <xdr:cNvSpPr/>
      </xdr:nvSpPr>
      <xdr:spPr>
        <a:xfrm>
          <a:off x="7810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99268</xdr:rowOff>
    </xdr:from>
    <xdr:to>
      <xdr:col>36</xdr:col>
      <xdr:colOff>165100</xdr:colOff>
      <xdr:row>107</xdr:row>
      <xdr:rowOff>29418</xdr:rowOff>
    </xdr:to>
    <xdr:sp macro="" textlink="">
      <xdr:nvSpPr>
        <xdr:cNvPr id="330" name="フローチャート: 判断 329">
          <a:extLst>
            <a:ext uri="{FF2B5EF4-FFF2-40B4-BE49-F238E27FC236}">
              <a16:creationId xmlns:a16="http://schemas.microsoft.com/office/drawing/2014/main" id="{D41D5550-89E7-4B9E-906E-8DF436EEC3AA}"/>
            </a:ext>
          </a:extLst>
        </xdr:cNvPr>
        <xdr:cNvSpPr/>
      </xdr:nvSpPr>
      <xdr:spPr>
        <a:xfrm>
          <a:off x="6921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23E18F2-1977-49E0-878C-DA92FC9118D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EEFB9016-8DF3-4E6D-BB63-138D5AD1F4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16D75094-5D14-4F4D-B34C-720B071551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DCDE090F-6F23-4DC6-859A-83D39CD55BA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964D358B-B3DD-4139-84B4-D454F9FC462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116274</xdr:rowOff>
    </xdr:from>
    <xdr:to>
      <xdr:col>55</xdr:col>
      <xdr:colOff>50800</xdr:colOff>
      <xdr:row>100</xdr:row>
      <xdr:rowOff>46424</xdr:rowOff>
    </xdr:to>
    <xdr:sp macro="" textlink="">
      <xdr:nvSpPr>
        <xdr:cNvPr id="336" name="楕円 335">
          <a:extLst>
            <a:ext uri="{FF2B5EF4-FFF2-40B4-BE49-F238E27FC236}">
              <a16:creationId xmlns:a16="http://schemas.microsoft.com/office/drawing/2014/main" id="{DF9DCC10-B37B-44D4-94C4-30679EFD4EF2}"/>
            </a:ext>
          </a:extLst>
        </xdr:cNvPr>
        <xdr:cNvSpPr/>
      </xdr:nvSpPr>
      <xdr:spPr>
        <a:xfrm>
          <a:off x="10426700" y="170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69301</xdr:rowOff>
    </xdr:from>
    <xdr:ext cx="754822" cy="259045"/>
    <xdr:sp macro="" textlink="">
      <xdr:nvSpPr>
        <xdr:cNvPr id="337" name="【港湾・漁港】&#10;一人当たり有形固定資産（償却資産）額該当値テキスト">
          <a:extLst>
            <a:ext uri="{FF2B5EF4-FFF2-40B4-BE49-F238E27FC236}">
              <a16:creationId xmlns:a16="http://schemas.microsoft.com/office/drawing/2014/main" id="{EE7B6D16-FB64-4900-A648-B7687C8C58A8}"/>
            </a:ext>
          </a:extLst>
        </xdr:cNvPr>
        <xdr:cNvSpPr txBox="1"/>
      </xdr:nvSpPr>
      <xdr:spPr>
        <a:xfrm>
          <a:off x="10515600" y="170428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144146</xdr:rowOff>
    </xdr:from>
    <xdr:to>
      <xdr:col>50</xdr:col>
      <xdr:colOff>165100</xdr:colOff>
      <xdr:row>100</xdr:row>
      <xdr:rowOff>74296</xdr:rowOff>
    </xdr:to>
    <xdr:sp macro="" textlink="">
      <xdr:nvSpPr>
        <xdr:cNvPr id="338" name="楕円 337">
          <a:extLst>
            <a:ext uri="{FF2B5EF4-FFF2-40B4-BE49-F238E27FC236}">
              <a16:creationId xmlns:a16="http://schemas.microsoft.com/office/drawing/2014/main" id="{22C6F147-400B-4498-B3FD-BEC18287DD36}"/>
            </a:ext>
          </a:extLst>
        </xdr:cNvPr>
        <xdr:cNvSpPr/>
      </xdr:nvSpPr>
      <xdr:spPr>
        <a:xfrm>
          <a:off x="9588500" y="171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167074</xdr:rowOff>
    </xdr:from>
    <xdr:to>
      <xdr:col>55</xdr:col>
      <xdr:colOff>0</xdr:colOff>
      <xdr:row>100</xdr:row>
      <xdr:rowOff>23496</xdr:rowOff>
    </xdr:to>
    <xdr:cxnSp macro="">
      <xdr:nvCxnSpPr>
        <xdr:cNvPr id="339" name="直線コネクタ 338">
          <a:extLst>
            <a:ext uri="{FF2B5EF4-FFF2-40B4-BE49-F238E27FC236}">
              <a16:creationId xmlns:a16="http://schemas.microsoft.com/office/drawing/2014/main" id="{92219D2B-1196-4723-AC1A-83D02B194CF7}"/>
            </a:ext>
          </a:extLst>
        </xdr:cNvPr>
        <xdr:cNvCxnSpPr/>
      </xdr:nvCxnSpPr>
      <xdr:spPr>
        <a:xfrm flipV="1">
          <a:off x="9639300" y="17140624"/>
          <a:ext cx="8382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160095</xdr:rowOff>
    </xdr:from>
    <xdr:ext cx="690189" cy="259045"/>
    <xdr:sp macro="" textlink="">
      <xdr:nvSpPr>
        <xdr:cNvPr id="340" name="n_1aveValue【港湾・漁港】&#10;一人当たり有形固定資産（償却資産）額">
          <a:extLst>
            <a:ext uri="{FF2B5EF4-FFF2-40B4-BE49-F238E27FC236}">
              <a16:creationId xmlns:a16="http://schemas.microsoft.com/office/drawing/2014/main" id="{1E28339D-5A59-487C-859C-2399F410E76E}"/>
            </a:ext>
          </a:extLst>
        </xdr:cNvPr>
        <xdr:cNvSpPr txBox="1"/>
      </xdr:nvSpPr>
      <xdr:spPr>
        <a:xfrm>
          <a:off x="9281505" y="18505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42246</xdr:rowOff>
    </xdr:from>
    <xdr:ext cx="690189" cy="259045"/>
    <xdr:sp macro="" textlink="">
      <xdr:nvSpPr>
        <xdr:cNvPr id="341" name="n_2aveValue【港湾・漁港】&#10;一人当たり有形固定資産（償却資産）額">
          <a:extLst>
            <a:ext uri="{FF2B5EF4-FFF2-40B4-BE49-F238E27FC236}">
              <a16:creationId xmlns:a16="http://schemas.microsoft.com/office/drawing/2014/main" id="{73C9CFB8-E89D-4BF6-8D2F-A1F6A4CBC95E}"/>
            </a:ext>
          </a:extLst>
        </xdr:cNvPr>
        <xdr:cNvSpPr txBox="1"/>
      </xdr:nvSpPr>
      <xdr:spPr>
        <a:xfrm>
          <a:off x="8405205" y="18215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58569</xdr:rowOff>
    </xdr:from>
    <xdr:ext cx="690189" cy="259045"/>
    <xdr:sp macro="" textlink="">
      <xdr:nvSpPr>
        <xdr:cNvPr id="342" name="n_3aveValue【港湾・漁港】&#10;一人当たり有形固定資産（償却資産）額">
          <a:extLst>
            <a:ext uri="{FF2B5EF4-FFF2-40B4-BE49-F238E27FC236}">
              <a16:creationId xmlns:a16="http://schemas.microsoft.com/office/drawing/2014/main" id="{9D2CC184-37A3-471B-9FF9-7E0AD16D1A37}"/>
            </a:ext>
          </a:extLst>
        </xdr:cNvPr>
        <xdr:cNvSpPr txBox="1"/>
      </xdr:nvSpPr>
      <xdr:spPr>
        <a:xfrm>
          <a:off x="7516205" y="1806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45945</xdr:rowOff>
    </xdr:from>
    <xdr:ext cx="690189" cy="259045"/>
    <xdr:sp macro="" textlink="">
      <xdr:nvSpPr>
        <xdr:cNvPr id="343" name="n_4aveValue【港湾・漁港】&#10;一人当たり有形固定資産（償却資産）額">
          <a:extLst>
            <a:ext uri="{FF2B5EF4-FFF2-40B4-BE49-F238E27FC236}">
              <a16:creationId xmlns:a16="http://schemas.microsoft.com/office/drawing/2014/main" id="{F051FA54-E417-40FF-9C99-78CE1A8C2E01}"/>
            </a:ext>
          </a:extLst>
        </xdr:cNvPr>
        <xdr:cNvSpPr txBox="1"/>
      </xdr:nvSpPr>
      <xdr:spPr>
        <a:xfrm>
          <a:off x="6627205" y="18048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105188</xdr:colOff>
      <xdr:row>98</xdr:row>
      <xdr:rowOff>90823</xdr:rowOff>
    </xdr:from>
    <xdr:ext cx="754822" cy="259045"/>
    <xdr:sp macro="" textlink="">
      <xdr:nvSpPr>
        <xdr:cNvPr id="344" name="n_1mainValue【港湾・漁港】&#10;一人当たり有形固定資産（償却資産）額">
          <a:extLst>
            <a:ext uri="{FF2B5EF4-FFF2-40B4-BE49-F238E27FC236}">
              <a16:creationId xmlns:a16="http://schemas.microsoft.com/office/drawing/2014/main" id="{C9329E31-1061-49D1-9982-871AD2D93E49}"/>
            </a:ext>
          </a:extLst>
        </xdr:cNvPr>
        <xdr:cNvSpPr txBox="1"/>
      </xdr:nvSpPr>
      <xdr:spPr>
        <a:xfrm>
          <a:off x="9249188" y="1689292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A2126CA1-B5B3-48FB-A388-1878C2F242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C033EE24-5E10-4970-9CC2-E72E0B3E16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241195D1-5030-4B15-8D63-337C7E7F6E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27F5B5D0-3DD2-452D-BF40-B4C629ECAD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36621914-C28D-4886-80B0-28E270BC85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54E4DC15-5BCF-4EEC-B689-E1AB7CACE2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D289C03A-8D98-4377-8F00-7F4ED97FB3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DD979581-AB39-4E7C-A21C-4C2E051A3D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1ED059E1-D3E1-4E4A-9CE6-3CEB213D47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4EE93299-1CB8-4E51-B4A7-B235417ED3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5" name="テキスト ボックス 354">
          <a:extLst>
            <a:ext uri="{FF2B5EF4-FFF2-40B4-BE49-F238E27FC236}">
              <a16:creationId xmlns:a16="http://schemas.microsoft.com/office/drawing/2014/main" id="{CA72383C-6C96-43C0-B29C-B26EB87221E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a:extLst>
            <a:ext uri="{FF2B5EF4-FFF2-40B4-BE49-F238E27FC236}">
              <a16:creationId xmlns:a16="http://schemas.microsoft.com/office/drawing/2014/main" id="{6715A0CE-CAEE-4E75-A530-C7691AEA5D5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7" name="テキスト ボックス 356">
          <a:extLst>
            <a:ext uri="{FF2B5EF4-FFF2-40B4-BE49-F238E27FC236}">
              <a16:creationId xmlns:a16="http://schemas.microsoft.com/office/drawing/2014/main" id="{21C6B8C3-528F-4346-AA2A-81B9675CE38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a:extLst>
            <a:ext uri="{FF2B5EF4-FFF2-40B4-BE49-F238E27FC236}">
              <a16:creationId xmlns:a16="http://schemas.microsoft.com/office/drawing/2014/main" id="{CCEC4314-C54A-4552-B8A5-3A8F1799D17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a:extLst>
            <a:ext uri="{FF2B5EF4-FFF2-40B4-BE49-F238E27FC236}">
              <a16:creationId xmlns:a16="http://schemas.microsoft.com/office/drawing/2014/main" id="{16CB085B-C7E6-4415-A29A-CDE2C7CFE5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a:extLst>
            <a:ext uri="{FF2B5EF4-FFF2-40B4-BE49-F238E27FC236}">
              <a16:creationId xmlns:a16="http://schemas.microsoft.com/office/drawing/2014/main" id="{A21D8095-188E-4EF3-9B43-22E1247D8E6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a:extLst>
            <a:ext uri="{FF2B5EF4-FFF2-40B4-BE49-F238E27FC236}">
              <a16:creationId xmlns:a16="http://schemas.microsoft.com/office/drawing/2014/main" id="{9F90769A-A286-47F6-9C3C-54069A1CECF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a:extLst>
            <a:ext uri="{FF2B5EF4-FFF2-40B4-BE49-F238E27FC236}">
              <a16:creationId xmlns:a16="http://schemas.microsoft.com/office/drawing/2014/main" id="{183BCEC0-DD60-4433-957B-15FDD3AB39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a:extLst>
            <a:ext uri="{FF2B5EF4-FFF2-40B4-BE49-F238E27FC236}">
              <a16:creationId xmlns:a16="http://schemas.microsoft.com/office/drawing/2014/main" id="{F8625F18-A814-44BB-AFD0-5BCB0A6B72A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a:extLst>
            <a:ext uri="{FF2B5EF4-FFF2-40B4-BE49-F238E27FC236}">
              <a16:creationId xmlns:a16="http://schemas.microsoft.com/office/drawing/2014/main" id="{689C81BC-ACA1-48EB-BCAB-09E6542170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a:extLst>
            <a:ext uri="{FF2B5EF4-FFF2-40B4-BE49-F238E27FC236}">
              <a16:creationId xmlns:a16="http://schemas.microsoft.com/office/drawing/2014/main" id="{9C9A7805-4989-4662-B5E7-3FBB552D074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a:extLst>
            <a:ext uri="{FF2B5EF4-FFF2-40B4-BE49-F238E27FC236}">
              <a16:creationId xmlns:a16="http://schemas.microsoft.com/office/drawing/2014/main" id="{A59A3E25-2750-4DAA-8782-F0A7BA34D4C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7" name="テキスト ボックス 366">
          <a:extLst>
            <a:ext uri="{FF2B5EF4-FFF2-40B4-BE49-F238E27FC236}">
              <a16:creationId xmlns:a16="http://schemas.microsoft.com/office/drawing/2014/main" id="{18BA3E77-079C-4842-B3E9-B4FFE4E88EC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A3D8DADC-073D-4780-BDB0-2EFF5D5903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CF9C53CF-AC71-40DE-9770-B2C62092EA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370" name="直線コネクタ 369">
          <a:extLst>
            <a:ext uri="{FF2B5EF4-FFF2-40B4-BE49-F238E27FC236}">
              <a16:creationId xmlns:a16="http://schemas.microsoft.com/office/drawing/2014/main" id="{31FA5D7F-2914-40A7-9D32-46F4B6345E42}"/>
            </a:ext>
          </a:extLst>
        </xdr:cNvPr>
        <xdr:cNvCxnSpPr/>
      </xdr:nvCxnSpPr>
      <xdr:spPr>
        <a:xfrm flipV="1">
          <a:off x="16318864"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1" name="【認定こども園・幼稚園・保育所】&#10;有形固定資産減価償却率最小値テキスト">
          <a:extLst>
            <a:ext uri="{FF2B5EF4-FFF2-40B4-BE49-F238E27FC236}">
              <a16:creationId xmlns:a16="http://schemas.microsoft.com/office/drawing/2014/main" id="{7B48B594-CE83-4B44-A8A9-85245271995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2" name="直線コネクタ 371">
          <a:extLst>
            <a:ext uri="{FF2B5EF4-FFF2-40B4-BE49-F238E27FC236}">
              <a16:creationId xmlns:a16="http://schemas.microsoft.com/office/drawing/2014/main" id="{A1D969D5-7FDD-4D70-879A-FD6A4B2F7D8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373" name="【認定こども園・幼稚園・保育所】&#10;有形固定資産減価償却率最大値テキスト">
          <a:extLst>
            <a:ext uri="{FF2B5EF4-FFF2-40B4-BE49-F238E27FC236}">
              <a16:creationId xmlns:a16="http://schemas.microsoft.com/office/drawing/2014/main" id="{14A5F297-FF68-413E-8DD9-8E222F6D2763}"/>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374" name="直線コネクタ 373">
          <a:extLst>
            <a:ext uri="{FF2B5EF4-FFF2-40B4-BE49-F238E27FC236}">
              <a16:creationId xmlns:a16="http://schemas.microsoft.com/office/drawing/2014/main" id="{D093DE97-5DA8-4DAF-8CC3-085006B01B4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124658</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CF217D4E-2F49-4F9D-8A05-490B7D9D5724}"/>
            </a:ext>
          </a:extLst>
        </xdr:cNvPr>
        <xdr:cNvSpPr txBox="1"/>
      </xdr:nvSpPr>
      <xdr:spPr>
        <a:xfrm>
          <a:off x="16357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376" name="フローチャート: 判断 375">
          <a:extLst>
            <a:ext uri="{FF2B5EF4-FFF2-40B4-BE49-F238E27FC236}">
              <a16:creationId xmlns:a16="http://schemas.microsoft.com/office/drawing/2014/main" id="{812F3755-5A60-45ED-84AE-9A1FD6E493A7}"/>
            </a:ext>
          </a:extLst>
        </xdr:cNvPr>
        <xdr:cNvSpPr/>
      </xdr:nvSpPr>
      <xdr:spPr>
        <a:xfrm>
          <a:off x="16268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377" name="フローチャート: 判断 376">
          <a:extLst>
            <a:ext uri="{FF2B5EF4-FFF2-40B4-BE49-F238E27FC236}">
              <a16:creationId xmlns:a16="http://schemas.microsoft.com/office/drawing/2014/main" id="{BA823519-879C-40CC-A519-EA4E266918BC}"/>
            </a:ext>
          </a:extLst>
        </xdr:cNvPr>
        <xdr:cNvSpPr/>
      </xdr:nvSpPr>
      <xdr:spPr>
        <a:xfrm>
          <a:off x="15430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78" name="フローチャート: 判断 377">
          <a:extLst>
            <a:ext uri="{FF2B5EF4-FFF2-40B4-BE49-F238E27FC236}">
              <a16:creationId xmlns:a16="http://schemas.microsoft.com/office/drawing/2014/main" id="{6F19303A-F9F2-4D79-B0F0-18FD91036543}"/>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379" name="フローチャート: 判断 378">
          <a:extLst>
            <a:ext uri="{FF2B5EF4-FFF2-40B4-BE49-F238E27FC236}">
              <a16:creationId xmlns:a16="http://schemas.microsoft.com/office/drawing/2014/main" id="{0292CBE0-38DF-4A84-B0D1-2178C5B7AFB3}"/>
            </a:ext>
          </a:extLst>
        </xdr:cNvPr>
        <xdr:cNvSpPr/>
      </xdr:nvSpPr>
      <xdr:spPr>
        <a:xfrm>
          <a:off x="13652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380" name="フローチャート: 判断 379">
          <a:extLst>
            <a:ext uri="{FF2B5EF4-FFF2-40B4-BE49-F238E27FC236}">
              <a16:creationId xmlns:a16="http://schemas.microsoft.com/office/drawing/2014/main" id="{CD0A561D-496D-4926-9D0A-94D457927885}"/>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5A8E819B-0EF0-4421-9194-83ABA32927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F2EF22B-A432-41F4-85E1-037CD228B3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7A2F9DB-9D43-4D41-A4E4-B8EE8B37E2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E00AC87-8344-40C4-A0F0-44EC6FD69EE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8FD7EBFC-E70F-4FC6-896A-3AB03A4529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xdr:rowOff>
    </xdr:from>
    <xdr:to>
      <xdr:col>85</xdr:col>
      <xdr:colOff>177800</xdr:colOff>
      <xdr:row>34</xdr:row>
      <xdr:rowOff>113937</xdr:rowOff>
    </xdr:to>
    <xdr:sp macro="" textlink="">
      <xdr:nvSpPr>
        <xdr:cNvPr id="386" name="楕円 385">
          <a:extLst>
            <a:ext uri="{FF2B5EF4-FFF2-40B4-BE49-F238E27FC236}">
              <a16:creationId xmlns:a16="http://schemas.microsoft.com/office/drawing/2014/main" id="{7E72B0B2-4205-4A46-9878-E6EAFB4C0CD4}"/>
            </a:ext>
          </a:extLst>
        </xdr:cNvPr>
        <xdr:cNvSpPr/>
      </xdr:nvSpPr>
      <xdr:spPr>
        <a:xfrm>
          <a:off x="162687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98714</xdr:rowOff>
    </xdr:from>
    <xdr:ext cx="405111" cy="259045"/>
    <xdr:sp macro="" textlink="">
      <xdr:nvSpPr>
        <xdr:cNvPr id="387" name="【認定こども園・幼稚園・保育所】&#10;有形固定資産減価償却率該当値テキスト">
          <a:extLst>
            <a:ext uri="{FF2B5EF4-FFF2-40B4-BE49-F238E27FC236}">
              <a16:creationId xmlns:a16="http://schemas.microsoft.com/office/drawing/2014/main" id="{2038C085-5583-474B-9882-8E5E0FDAE12B}"/>
            </a:ext>
          </a:extLst>
        </xdr:cNvPr>
        <xdr:cNvSpPr txBox="1"/>
      </xdr:nvSpPr>
      <xdr:spPr>
        <a:xfrm>
          <a:off x="16357600" y="575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103777</xdr:rowOff>
    </xdr:from>
    <xdr:to>
      <xdr:col>81</xdr:col>
      <xdr:colOff>101600</xdr:colOff>
      <xdr:row>34</xdr:row>
      <xdr:rowOff>33927</xdr:rowOff>
    </xdr:to>
    <xdr:sp macro="" textlink="">
      <xdr:nvSpPr>
        <xdr:cNvPr id="388" name="楕円 387">
          <a:extLst>
            <a:ext uri="{FF2B5EF4-FFF2-40B4-BE49-F238E27FC236}">
              <a16:creationId xmlns:a16="http://schemas.microsoft.com/office/drawing/2014/main" id="{27AE4C90-E3D5-4CFD-B5F5-B587F74027EC}"/>
            </a:ext>
          </a:extLst>
        </xdr:cNvPr>
        <xdr:cNvSpPr/>
      </xdr:nvSpPr>
      <xdr:spPr>
        <a:xfrm>
          <a:off x="15430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154577</xdr:rowOff>
    </xdr:from>
    <xdr:to>
      <xdr:col>85</xdr:col>
      <xdr:colOff>127000</xdr:colOff>
      <xdr:row>34</xdr:row>
      <xdr:rowOff>63137</xdr:rowOff>
    </xdr:to>
    <xdr:cxnSp macro="">
      <xdr:nvCxnSpPr>
        <xdr:cNvPr id="389" name="直線コネクタ 388">
          <a:extLst>
            <a:ext uri="{FF2B5EF4-FFF2-40B4-BE49-F238E27FC236}">
              <a16:creationId xmlns:a16="http://schemas.microsoft.com/office/drawing/2014/main" id="{970D5867-BAD3-4E68-BEFA-6846DFA59B54}"/>
            </a:ext>
          </a:extLst>
        </xdr:cNvPr>
        <xdr:cNvCxnSpPr/>
      </xdr:nvCxnSpPr>
      <xdr:spPr>
        <a:xfrm>
          <a:off x="15481300" y="5812427"/>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65876</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24C21F51-281A-41E1-962A-F4058A052418}"/>
            </a:ext>
          </a:extLst>
        </xdr:cNvPr>
        <xdr:cNvSpPr txBox="1"/>
      </xdr:nvSpPr>
      <xdr:spPr>
        <a:xfrm>
          <a:off x="152660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5CEC2BF8-14C4-4353-9D36-250520D19CC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4F49A021-C5EA-4944-B9E5-3E1EE2130310}"/>
            </a:ext>
          </a:extLst>
        </xdr:cNvPr>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393" name="n_4aveValue【認定こども園・幼稚園・保育所】&#10;有形固定資産減価償却率">
          <a:extLst>
            <a:ext uri="{FF2B5EF4-FFF2-40B4-BE49-F238E27FC236}">
              <a16:creationId xmlns:a16="http://schemas.microsoft.com/office/drawing/2014/main" id="{29D0755B-AC1E-4F4C-A02A-C6AFA8305DBE}"/>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50454</xdr:rowOff>
    </xdr:from>
    <xdr:ext cx="340478" cy="259045"/>
    <xdr:sp macro="" textlink="">
      <xdr:nvSpPr>
        <xdr:cNvPr id="394" name="n_1mainValue【認定こども園・幼稚園・保育所】&#10;有形固定資産減価償却率">
          <a:extLst>
            <a:ext uri="{FF2B5EF4-FFF2-40B4-BE49-F238E27FC236}">
              <a16:creationId xmlns:a16="http://schemas.microsoft.com/office/drawing/2014/main" id="{8C7409F5-11B7-4862-B6F2-D26975CCFB3C}"/>
            </a:ext>
          </a:extLst>
        </xdr:cNvPr>
        <xdr:cNvSpPr txBox="1"/>
      </xdr:nvSpPr>
      <xdr:spPr>
        <a:xfrm>
          <a:off x="15298361" y="553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7579A370-7C6E-49A0-864B-83B41A5C92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5CD71143-4246-49EB-BFB9-FD1932F92A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40EFA6A6-6DD3-491F-B8F5-AFF1C76AC8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1A4D3D7A-876D-4192-A721-C44556D75E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6F534D49-2A57-4437-8AA5-73A7A4041E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00C448D0-754F-4749-823C-8BB87AEC29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0C37AEF0-5721-41B0-BD2D-C917221FD5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ADEC52CF-BF2C-4EF7-836F-4C0BFC3AFD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91539CDD-34A7-485C-BAB2-20647D6C44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8146A670-F1F6-4D97-A4A6-3AB05B6BA9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a:extLst>
            <a:ext uri="{FF2B5EF4-FFF2-40B4-BE49-F238E27FC236}">
              <a16:creationId xmlns:a16="http://schemas.microsoft.com/office/drawing/2014/main" id="{9FE4F2C3-4544-4B3B-9244-ED6D9CA0BD7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a:extLst>
            <a:ext uri="{FF2B5EF4-FFF2-40B4-BE49-F238E27FC236}">
              <a16:creationId xmlns:a16="http://schemas.microsoft.com/office/drawing/2014/main" id="{1C96FE9D-7552-4399-916D-42BF24B0B64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a:extLst>
            <a:ext uri="{FF2B5EF4-FFF2-40B4-BE49-F238E27FC236}">
              <a16:creationId xmlns:a16="http://schemas.microsoft.com/office/drawing/2014/main" id="{187FAC94-B12B-43CF-8707-756627664FB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a:extLst>
            <a:ext uri="{FF2B5EF4-FFF2-40B4-BE49-F238E27FC236}">
              <a16:creationId xmlns:a16="http://schemas.microsoft.com/office/drawing/2014/main" id="{A3F09D3E-72E3-4956-A0B8-7694D3E3BFF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a:extLst>
            <a:ext uri="{FF2B5EF4-FFF2-40B4-BE49-F238E27FC236}">
              <a16:creationId xmlns:a16="http://schemas.microsoft.com/office/drawing/2014/main" id="{52136DC2-9D33-4FDF-A3BD-62A3EC2E826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a:extLst>
            <a:ext uri="{FF2B5EF4-FFF2-40B4-BE49-F238E27FC236}">
              <a16:creationId xmlns:a16="http://schemas.microsoft.com/office/drawing/2014/main" id="{BEDAF2F7-A7D8-4015-9F49-49C01D3FD95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a:extLst>
            <a:ext uri="{FF2B5EF4-FFF2-40B4-BE49-F238E27FC236}">
              <a16:creationId xmlns:a16="http://schemas.microsoft.com/office/drawing/2014/main" id="{31AAA4B1-D98E-4FC7-9AAE-6266C623893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a:extLst>
            <a:ext uri="{FF2B5EF4-FFF2-40B4-BE49-F238E27FC236}">
              <a16:creationId xmlns:a16="http://schemas.microsoft.com/office/drawing/2014/main" id="{6D97D1D5-C5FD-4CEE-9A9C-F338B28AE37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FB930AC8-A9B7-4A32-8526-629482B035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A0C95414-3083-42B4-AF09-85BC0851393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8F23C5F6-CA76-43C8-B139-A042694E77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416" name="直線コネクタ 415">
          <a:extLst>
            <a:ext uri="{FF2B5EF4-FFF2-40B4-BE49-F238E27FC236}">
              <a16:creationId xmlns:a16="http://schemas.microsoft.com/office/drawing/2014/main" id="{CAEC008B-698D-41DB-92A7-6A8738EE0C07}"/>
            </a:ext>
          </a:extLst>
        </xdr:cNvPr>
        <xdr:cNvCxnSpPr/>
      </xdr:nvCxnSpPr>
      <xdr:spPr>
        <a:xfrm flipV="1">
          <a:off x="22160864" y="5675986"/>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ED7165BC-13B9-451C-9F99-CA1700C4D0A9}"/>
            </a:ext>
          </a:extLst>
        </xdr:cNvPr>
        <xdr:cNvSpPr txBox="1"/>
      </xdr:nvSpPr>
      <xdr:spPr>
        <a:xfrm>
          <a:off x="22199600" y="71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418" name="直線コネクタ 417">
          <a:extLst>
            <a:ext uri="{FF2B5EF4-FFF2-40B4-BE49-F238E27FC236}">
              <a16:creationId xmlns:a16="http://schemas.microsoft.com/office/drawing/2014/main" id="{4C00513C-03B3-4C81-89BB-C82E9F3942EF}"/>
            </a:ext>
          </a:extLst>
        </xdr:cNvPr>
        <xdr:cNvCxnSpPr/>
      </xdr:nvCxnSpPr>
      <xdr:spPr>
        <a:xfrm>
          <a:off x="22072600" y="71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0584BFED-690C-4D82-BE22-F184D63B70D3}"/>
            </a:ext>
          </a:extLst>
        </xdr:cNvPr>
        <xdr:cNvSpPr txBox="1"/>
      </xdr:nvSpPr>
      <xdr:spPr>
        <a:xfrm>
          <a:off x="22199600" y="5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420" name="直線コネクタ 419">
          <a:extLst>
            <a:ext uri="{FF2B5EF4-FFF2-40B4-BE49-F238E27FC236}">
              <a16:creationId xmlns:a16="http://schemas.microsoft.com/office/drawing/2014/main" id="{5129DB21-74A4-49F9-A699-4DB77CB175A7}"/>
            </a:ext>
          </a:extLst>
        </xdr:cNvPr>
        <xdr:cNvCxnSpPr/>
      </xdr:nvCxnSpPr>
      <xdr:spPr>
        <a:xfrm>
          <a:off x="22072600" y="567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146473</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62B4E623-47E2-41EF-B431-40AAFEBF53B3}"/>
            </a:ext>
          </a:extLst>
        </xdr:cNvPr>
        <xdr:cNvSpPr txBox="1"/>
      </xdr:nvSpPr>
      <xdr:spPr>
        <a:xfrm>
          <a:off x="22199600" y="666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22" name="フローチャート: 判断 421">
          <a:extLst>
            <a:ext uri="{FF2B5EF4-FFF2-40B4-BE49-F238E27FC236}">
              <a16:creationId xmlns:a16="http://schemas.microsoft.com/office/drawing/2014/main" id="{3C454FA2-7CA5-4EA7-BB55-A4BB9273D7CA}"/>
            </a:ext>
          </a:extLst>
        </xdr:cNvPr>
        <xdr:cNvSpPr/>
      </xdr:nvSpPr>
      <xdr:spPr>
        <a:xfrm>
          <a:off x="22110700" y="66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423" name="フローチャート: 判断 422">
          <a:extLst>
            <a:ext uri="{FF2B5EF4-FFF2-40B4-BE49-F238E27FC236}">
              <a16:creationId xmlns:a16="http://schemas.microsoft.com/office/drawing/2014/main" id="{00B9FF38-71F6-48EA-9CFE-9AB3222D5994}"/>
            </a:ext>
          </a:extLst>
        </xdr:cNvPr>
        <xdr:cNvSpPr/>
      </xdr:nvSpPr>
      <xdr:spPr>
        <a:xfrm>
          <a:off x="21272500" y="67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424" name="フローチャート: 判断 423">
          <a:extLst>
            <a:ext uri="{FF2B5EF4-FFF2-40B4-BE49-F238E27FC236}">
              <a16:creationId xmlns:a16="http://schemas.microsoft.com/office/drawing/2014/main" id="{0D6893BB-E7B1-4F05-A767-E31640116E8C}"/>
            </a:ext>
          </a:extLst>
        </xdr:cNvPr>
        <xdr:cNvSpPr/>
      </xdr:nvSpPr>
      <xdr:spPr>
        <a:xfrm>
          <a:off x="20383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25" name="フローチャート: 判断 424">
          <a:extLst>
            <a:ext uri="{FF2B5EF4-FFF2-40B4-BE49-F238E27FC236}">
              <a16:creationId xmlns:a16="http://schemas.microsoft.com/office/drawing/2014/main" id="{91FC7197-363B-4967-BFA9-F9BDD3A81024}"/>
            </a:ext>
          </a:extLst>
        </xdr:cNvPr>
        <xdr:cNvSpPr/>
      </xdr:nvSpPr>
      <xdr:spPr>
        <a:xfrm>
          <a:off x="19494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426" name="フローチャート: 判断 425">
          <a:extLst>
            <a:ext uri="{FF2B5EF4-FFF2-40B4-BE49-F238E27FC236}">
              <a16:creationId xmlns:a16="http://schemas.microsoft.com/office/drawing/2014/main" id="{3C5F09AD-9373-4D11-ACA4-B4FE4ED02C1D}"/>
            </a:ext>
          </a:extLst>
        </xdr:cNvPr>
        <xdr:cNvSpPr/>
      </xdr:nvSpPr>
      <xdr:spPr>
        <a:xfrm>
          <a:off x="18605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C893E78-F397-4657-ABE2-50D64C83563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38B0CBF-C17D-4AB7-87DB-EE235F1F9C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8F808B4-E966-426C-A35A-ABC12B69EC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0B0D97F-0599-4542-B5DE-39C9007EDBE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A9EB77F-44EA-46A9-B001-2EBF74D75C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109068</xdr:rowOff>
    </xdr:from>
    <xdr:to>
      <xdr:col>116</xdr:col>
      <xdr:colOff>114300</xdr:colOff>
      <xdr:row>38</xdr:row>
      <xdr:rowOff>39218</xdr:rowOff>
    </xdr:to>
    <xdr:sp macro="" textlink="">
      <xdr:nvSpPr>
        <xdr:cNvPr id="432" name="楕円 431">
          <a:extLst>
            <a:ext uri="{FF2B5EF4-FFF2-40B4-BE49-F238E27FC236}">
              <a16:creationId xmlns:a16="http://schemas.microsoft.com/office/drawing/2014/main" id="{801C97EE-EBF5-4E3C-AAE1-78D31E37C9C9}"/>
            </a:ext>
          </a:extLst>
        </xdr:cNvPr>
        <xdr:cNvSpPr/>
      </xdr:nvSpPr>
      <xdr:spPr>
        <a:xfrm>
          <a:off x="22110700" y="6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131945</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9BA05006-4EBB-4FA6-8B99-AE78E58FA8ED}"/>
            </a:ext>
          </a:extLst>
        </xdr:cNvPr>
        <xdr:cNvSpPr txBox="1"/>
      </xdr:nvSpPr>
      <xdr:spPr>
        <a:xfrm>
          <a:off x="22199600" y="63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120955</xdr:rowOff>
    </xdr:from>
    <xdr:to>
      <xdr:col>112</xdr:col>
      <xdr:colOff>38100</xdr:colOff>
      <xdr:row>38</xdr:row>
      <xdr:rowOff>51105</xdr:rowOff>
    </xdr:to>
    <xdr:sp macro="" textlink="">
      <xdr:nvSpPr>
        <xdr:cNvPr id="434" name="楕円 433">
          <a:extLst>
            <a:ext uri="{FF2B5EF4-FFF2-40B4-BE49-F238E27FC236}">
              <a16:creationId xmlns:a16="http://schemas.microsoft.com/office/drawing/2014/main" id="{8BD2AE8F-CF9B-471C-A7F0-325FF35EB8C2}"/>
            </a:ext>
          </a:extLst>
        </xdr:cNvPr>
        <xdr:cNvSpPr/>
      </xdr:nvSpPr>
      <xdr:spPr>
        <a:xfrm>
          <a:off x="21272500" y="64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159868</xdr:rowOff>
    </xdr:from>
    <xdr:to>
      <xdr:col>116</xdr:col>
      <xdr:colOff>63500</xdr:colOff>
      <xdr:row>38</xdr:row>
      <xdr:rowOff>305</xdr:rowOff>
    </xdr:to>
    <xdr:cxnSp macro="">
      <xdr:nvCxnSpPr>
        <xdr:cNvPr id="435" name="直線コネクタ 434">
          <a:extLst>
            <a:ext uri="{FF2B5EF4-FFF2-40B4-BE49-F238E27FC236}">
              <a16:creationId xmlns:a16="http://schemas.microsoft.com/office/drawing/2014/main" id="{A6696D61-6F1D-459B-9B48-D425D543C853}"/>
            </a:ext>
          </a:extLst>
        </xdr:cNvPr>
        <xdr:cNvCxnSpPr/>
      </xdr:nvCxnSpPr>
      <xdr:spPr>
        <a:xfrm flipV="1">
          <a:off x="21323300" y="650351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110355</xdr:rowOff>
    </xdr:from>
    <xdr:ext cx="469744" cy="259045"/>
    <xdr:sp macro="" textlink="">
      <xdr:nvSpPr>
        <xdr:cNvPr id="436" name="n_1aveValue【認定こども園・幼稚園・保育所】&#10;一人当たり面積">
          <a:extLst>
            <a:ext uri="{FF2B5EF4-FFF2-40B4-BE49-F238E27FC236}">
              <a16:creationId xmlns:a16="http://schemas.microsoft.com/office/drawing/2014/main" id="{A01D3005-33F1-4C7F-92C3-014524962727}"/>
            </a:ext>
          </a:extLst>
        </xdr:cNvPr>
        <xdr:cNvSpPr txBox="1"/>
      </xdr:nvSpPr>
      <xdr:spPr>
        <a:xfrm>
          <a:off x="21075727"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148556</xdr:rowOff>
    </xdr:from>
    <xdr:ext cx="469744" cy="259045"/>
    <xdr:sp macro="" textlink="">
      <xdr:nvSpPr>
        <xdr:cNvPr id="437" name="n_2aveValue【認定こども園・幼稚園・保育所】&#10;一人当たり面積">
          <a:extLst>
            <a:ext uri="{FF2B5EF4-FFF2-40B4-BE49-F238E27FC236}">
              <a16:creationId xmlns:a16="http://schemas.microsoft.com/office/drawing/2014/main" id="{EE026829-CF20-4C1D-9426-433C8EC6A0EB}"/>
            </a:ext>
          </a:extLst>
        </xdr:cNvPr>
        <xdr:cNvSpPr txBox="1"/>
      </xdr:nvSpPr>
      <xdr:spPr>
        <a:xfrm>
          <a:off x="20199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438" name="n_3aveValue【認定こども園・幼稚園・保育所】&#10;一人当たり面積">
          <a:extLst>
            <a:ext uri="{FF2B5EF4-FFF2-40B4-BE49-F238E27FC236}">
              <a16:creationId xmlns:a16="http://schemas.microsoft.com/office/drawing/2014/main" id="{F4B17386-18A1-4334-90E0-0DD397C0F35C}"/>
            </a:ext>
          </a:extLst>
        </xdr:cNvPr>
        <xdr:cNvSpPr txBox="1"/>
      </xdr:nvSpPr>
      <xdr:spPr>
        <a:xfrm>
          <a:off x="19310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165930</xdr:rowOff>
    </xdr:from>
    <xdr:ext cx="469744" cy="259045"/>
    <xdr:sp macro="" textlink="">
      <xdr:nvSpPr>
        <xdr:cNvPr id="439" name="n_4aveValue【認定こども園・幼稚園・保育所】&#10;一人当たり面積">
          <a:extLst>
            <a:ext uri="{FF2B5EF4-FFF2-40B4-BE49-F238E27FC236}">
              <a16:creationId xmlns:a16="http://schemas.microsoft.com/office/drawing/2014/main" id="{40B6B628-611B-4386-9036-4B947203BBDD}"/>
            </a:ext>
          </a:extLst>
        </xdr:cNvPr>
        <xdr:cNvSpPr txBox="1"/>
      </xdr:nvSpPr>
      <xdr:spPr>
        <a:xfrm>
          <a:off x="18421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67632</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C9942389-E9CB-4DAF-A9BF-49EDC16ED7AF}"/>
            </a:ext>
          </a:extLst>
        </xdr:cNvPr>
        <xdr:cNvSpPr txBox="1"/>
      </xdr:nvSpPr>
      <xdr:spPr>
        <a:xfrm>
          <a:off x="21075727"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a:extLst>
            <a:ext uri="{FF2B5EF4-FFF2-40B4-BE49-F238E27FC236}">
              <a16:creationId xmlns:a16="http://schemas.microsoft.com/office/drawing/2014/main" id="{CE71FC1A-C3B3-419B-B67A-49E367ABC6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a:extLst>
            <a:ext uri="{FF2B5EF4-FFF2-40B4-BE49-F238E27FC236}">
              <a16:creationId xmlns:a16="http://schemas.microsoft.com/office/drawing/2014/main" id="{49197AD5-6F95-4F4B-B993-AD6007090D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a:extLst>
            <a:ext uri="{FF2B5EF4-FFF2-40B4-BE49-F238E27FC236}">
              <a16:creationId xmlns:a16="http://schemas.microsoft.com/office/drawing/2014/main" id="{35EA8756-AB99-4FB5-BABD-71707FAE99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a:extLst>
            <a:ext uri="{FF2B5EF4-FFF2-40B4-BE49-F238E27FC236}">
              <a16:creationId xmlns:a16="http://schemas.microsoft.com/office/drawing/2014/main" id="{96CFC419-FA6A-4897-B1B0-FA585F234B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a:extLst>
            <a:ext uri="{FF2B5EF4-FFF2-40B4-BE49-F238E27FC236}">
              <a16:creationId xmlns:a16="http://schemas.microsoft.com/office/drawing/2014/main" id="{04B139CB-5757-4501-88EA-C71D5EC721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a:extLst>
            <a:ext uri="{FF2B5EF4-FFF2-40B4-BE49-F238E27FC236}">
              <a16:creationId xmlns:a16="http://schemas.microsoft.com/office/drawing/2014/main" id="{0FE4149A-10CD-40C0-B815-5B161BBABE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a:extLst>
            <a:ext uri="{FF2B5EF4-FFF2-40B4-BE49-F238E27FC236}">
              <a16:creationId xmlns:a16="http://schemas.microsoft.com/office/drawing/2014/main" id="{38BA02DE-5749-4D6A-B5CE-5D313B3730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a:extLst>
            <a:ext uri="{FF2B5EF4-FFF2-40B4-BE49-F238E27FC236}">
              <a16:creationId xmlns:a16="http://schemas.microsoft.com/office/drawing/2014/main" id="{3F78C370-798D-4D39-91B9-15B1019EF1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a:extLst>
            <a:ext uri="{FF2B5EF4-FFF2-40B4-BE49-F238E27FC236}">
              <a16:creationId xmlns:a16="http://schemas.microsoft.com/office/drawing/2014/main" id="{8F1EC1AC-014F-427B-8749-C673442D32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a:extLst>
            <a:ext uri="{FF2B5EF4-FFF2-40B4-BE49-F238E27FC236}">
              <a16:creationId xmlns:a16="http://schemas.microsoft.com/office/drawing/2014/main" id="{6C5BA57B-DDBB-4405-9711-E47995B114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0189B1A1-5457-4F35-817B-72C62BDBC3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a:extLst>
            <a:ext uri="{FF2B5EF4-FFF2-40B4-BE49-F238E27FC236}">
              <a16:creationId xmlns:a16="http://schemas.microsoft.com/office/drawing/2014/main" id="{54744CAC-87F2-4D4B-B093-10EE29C379C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3" name="テキスト ボックス 452">
          <a:extLst>
            <a:ext uri="{FF2B5EF4-FFF2-40B4-BE49-F238E27FC236}">
              <a16:creationId xmlns:a16="http://schemas.microsoft.com/office/drawing/2014/main" id="{0AC5C378-4B3C-4A7E-8312-CB003F64486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a:extLst>
            <a:ext uri="{FF2B5EF4-FFF2-40B4-BE49-F238E27FC236}">
              <a16:creationId xmlns:a16="http://schemas.microsoft.com/office/drawing/2014/main" id="{7D7EFD51-8A6D-456C-9368-E5694E0F313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a:extLst>
            <a:ext uri="{FF2B5EF4-FFF2-40B4-BE49-F238E27FC236}">
              <a16:creationId xmlns:a16="http://schemas.microsoft.com/office/drawing/2014/main" id="{DC4889B0-50D3-4950-B9C6-1493214B0D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a:extLst>
            <a:ext uri="{FF2B5EF4-FFF2-40B4-BE49-F238E27FC236}">
              <a16:creationId xmlns:a16="http://schemas.microsoft.com/office/drawing/2014/main" id="{21A798F8-C8B2-4088-8B5B-C2A02D3B115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a:extLst>
            <a:ext uri="{FF2B5EF4-FFF2-40B4-BE49-F238E27FC236}">
              <a16:creationId xmlns:a16="http://schemas.microsoft.com/office/drawing/2014/main" id="{D63AB463-64E8-4CDE-B7A8-79805196D07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a:extLst>
            <a:ext uri="{FF2B5EF4-FFF2-40B4-BE49-F238E27FC236}">
              <a16:creationId xmlns:a16="http://schemas.microsoft.com/office/drawing/2014/main" id="{28756675-5277-4C61-A729-69E322F704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a:extLst>
            <a:ext uri="{FF2B5EF4-FFF2-40B4-BE49-F238E27FC236}">
              <a16:creationId xmlns:a16="http://schemas.microsoft.com/office/drawing/2014/main" id="{14B945A1-D9C6-4F59-963A-0BCAC6C638C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a:extLst>
            <a:ext uri="{FF2B5EF4-FFF2-40B4-BE49-F238E27FC236}">
              <a16:creationId xmlns:a16="http://schemas.microsoft.com/office/drawing/2014/main" id="{C21004F6-5E0C-43CF-B34D-C346DF0236A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a:extLst>
            <a:ext uri="{FF2B5EF4-FFF2-40B4-BE49-F238E27FC236}">
              <a16:creationId xmlns:a16="http://schemas.microsoft.com/office/drawing/2014/main" id="{08E24B90-1C85-4295-826A-A39B2C11C8F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a:extLst>
            <a:ext uri="{FF2B5EF4-FFF2-40B4-BE49-F238E27FC236}">
              <a16:creationId xmlns:a16="http://schemas.microsoft.com/office/drawing/2014/main" id="{C07EA52C-4614-4CC6-9EE7-5B6F7151950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3" name="テキスト ボックス 462">
          <a:extLst>
            <a:ext uri="{FF2B5EF4-FFF2-40B4-BE49-F238E27FC236}">
              <a16:creationId xmlns:a16="http://schemas.microsoft.com/office/drawing/2014/main" id="{6339E44D-15EC-4B4B-B8FB-7D1F7976D6C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5721BEBF-B58E-4AC4-8DB5-B84DACE52D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a:extLst>
            <a:ext uri="{FF2B5EF4-FFF2-40B4-BE49-F238E27FC236}">
              <a16:creationId xmlns:a16="http://schemas.microsoft.com/office/drawing/2014/main" id="{342A2C90-EF39-4F6D-975A-0681685134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466" name="直線コネクタ 465">
          <a:extLst>
            <a:ext uri="{FF2B5EF4-FFF2-40B4-BE49-F238E27FC236}">
              <a16:creationId xmlns:a16="http://schemas.microsoft.com/office/drawing/2014/main" id="{D0456AF0-45B8-4020-8CC9-B9F1F0E8B2B9}"/>
            </a:ext>
          </a:extLst>
        </xdr:cNvPr>
        <xdr:cNvCxnSpPr/>
      </xdr:nvCxnSpPr>
      <xdr:spPr>
        <a:xfrm flipV="1">
          <a:off x="16318864" y="9669780"/>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467" name="【学校施設】&#10;有形固定資産減価償却率最小値テキスト">
          <a:extLst>
            <a:ext uri="{FF2B5EF4-FFF2-40B4-BE49-F238E27FC236}">
              <a16:creationId xmlns:a16="http://schemas.microsoft.com/office/drawing/2014/main" id="{F1DDF9FB-A738-4D00-92AF-578446EC269F}"/>
            </a:ext>
          </a:extLst>
        </xdr:cNvPr>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68" name="直線コネクタ 467">
          <a:extLst>
            <a:ext uri="{FF2B5EF4-FFF2-40B4-BE49-F238E27FC236}">
              <a16:creationId xmlns:a16="http://schemas.microsoft.com/office/drawing/2014/main" id="{3ADB2AC7-565A-492B-A854-DD4231097618}"/>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69" name="【学校施設】&#10;有形固定資産減価償却率最大値テキスト">
          <a:extLst>
            <a:ext uri="{FF2B5EF4-FFF2-40B4-BE49-F238E27FC236}">
              <a16:creationId xmlns:a16="http://schemas.microsoft.com/office/drawing/2014/main" id="{7D6743F1-4771-412E-9CCF-DFA00486A58D}"/>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0" name="直線コネクタ 469">
          <a:extLst>
            <a:ext uri="{FF2B5EF4-FFF2-40B4-BE49-F238E27FC236}">
              <a16:creationId xmlns:a16="http://schemas.microsoft.com/office/drawing/2014/main" id="{AA1D59BE-BFE5-4031-844F-888317DE7CD9}"/>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29227</xdr:rowOff>
    </xdr:from>
    <xdr:ext cx="405111" cy="259045"/>
    <xdr:sp macro="" textlink="">
      <xdr:nvSpPr>
        <xdr:cNvPr id="471" name="【学校施設】&#10;有形固定資産減価償却率平均値テキスト">
          <a:extLst>
            <a:ext uri="{FF2B5EF4-FFF2-40B4-BE49-F238E27FC236}">
              <a16:creationId xmlns:a16="http://schemas.microsoft.com/office/drawing/2014/main" id="{B5DFB5C0-96E5-4104-8CAF-B8F1A0E4968A}"/>
            </a:ext>
          </a:extLst>
        </xdr:cNvPr>
        <xdr:cNvSpPr txBox="1"/>
      </xdr:nvSpPr>
      <xdr:spPr>
        <a:xfrm>
          <a:off x="16357600" y="1031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72" name="フローチャート: 判断 471">
          <a:extLst>
            <a:ext uri="{FF2B5EF4-FFF2-40B4-BE49-F238E27FC236}">
              <a16:creationId xmlns:a16="http://schemas.microsoft.com/office/drawing/2014/main" id="{054B1D8D-BD30-4722-A565-7FFDABDAC135}"/>
            </a:ext>
          </a:extLst>
        </xdr:cNvPr>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473" name="フローチャート: 判断 472">
          <a:extLst>
            <a:ext uri="{FF2B5EF4-FFF2-40B4-BE49-F238E27FC236}">
              <a16:creationId xmlns:a16="http://schemas.microsoft.com/office/drawing/2014/main" id="{7420D11C-30A7-4EDF-B6BD-F2A3D5519F95}"/>
            </a:ext>
          </a:extLst>
        </xdr:cNvPr>
        <xdr:cNvSpPr/>
      </xdr:nvSpPr>
      <xdr:spPr>
        <a:xfrm>
          <a:off x="15430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74" name="フローチャート: 判断 473">
          <a:extLst>
            <a:ext uri="{FF2B5EF4-FFF2-40B4-BE49-F238E27FC236}">
              <a16:creationId xmlns:a16="http://schemas.microsoft.com/office/drawing/2014/main" id="{3AEF4219-41E3-46A7-BF18-0FEBDECAFCFA}"/>
            </a:ext>
          </a:extLst>
        </xdr:cNvPr>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475" name="フローチャート: 判断 474">
          <a:extLst>
            <a:ext uri="{FF2B5EF4-FFF2-40B4-BE49-F238E27FC236}">
              <a16:creationId xmlns:a16="http://schemas.microsoft.com/office/drawing/2014/main" id="{D6084B0B-1B12-41C8-A52D-C3BF9465BB43}"/>
            </a:ext>
          </a:extLst>
        </xdr:cNvPr>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476" name="フローチャート: 判断 475">
          <a:extLst>
            <a:ext uri="{FF2B5EF4-FFF2-40B4-BE49-F238E27FC236}">
              <a16:creationId xmlns:a16="http://schemas.microsoft.com/office/drawing/2014/main" id="{802B0456-503C-42CD-A231-0D4733586258}"/>
            </a:ext>
          </a:extLst>
        </xdr:cNvPr>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69C943C-CC07-4CCE-A0CE-4A6D07FEF6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1DB45E3-9A7A-4B28-B93E-DC9B1951C2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18D92C0A-28E6-4FEA-9BEB-C1D6408935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DF7D506C-9C98-4C48-A0F4-8F9A6FCCD5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C9600213-A773-48AE-A6BC-5ECBC95C0B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58601</xdr:rowOff>
    </xdr:from>
    <xdr:to>
      <xdr:col>85</xdr:col>
      <xdr:colOff>177800</xdr:colOff>
      <xdr:row>63</xdr:row>
      <xdr:rowOff>160201</xdr:rowOff>
    </xdr:to>
    <xdr:sp macro="" textlink="">
      <xdr:nvSpPr>
        <xdr:cNvPr id="482" name="楕円 481">
          <a:extLst>
            <a:ext uri="{FF2B5EF4-FFF2-40B4-BE49-F238E27FC236}">
              <a16:creationId xmlns:a16="http://schemas.microsoft.com/office/drawing/2014/main" id="{F181D2A8-7F65-4B8E-B206-48B6116B17B9}"/>
            </a:ext>
          </a:extLst>
        </xdr:cNvPr>
        <xdr:cNvSpPr/>
      </xdr:nvSpPr>
      <xdr:spPr>
        <a:xfrm>
          <a:off x="16268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37028</xdr:rowOff>
    </xdr:from>
    <xdr:ext cx="405111" cy="259045"/>
    <xdr:sp macro="" textlink="">
      <xdr:nvSpPr>
        <xdr:cNvPr id="483" name="【学校施設】&#10;有形固定資産減価償却率該当値テキスト">
          <a:extLst>
            <a:ext uri="{FF2B5EF4-FFF2-40B4-BE49-F238E27FC236}">
              <a16:creationId xmlns:a16="http://schemas.microsoft.com/office/drawing/2014/main" id="{7570D8F7-40CB-43A8-AF53-E8054C88D9C9}"/>
            </a:ext>
          </a:extLst>
        </xdr:cNvPr>
        <xdr:cNvSpPr txBox="1"/>
      </xdr:nvSpPr>
      <xdr:spPr>
        <a:xfrm>
          <a:off x="16357600"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30843</xdr:rowOff>
    </xdr:from>
    <xdr:to>
      <xdr:col>81</xdr:col>
      <xdr:colOff>101600</xdr:colOff>
      <xdr:row>63</xdr:row>
      <xdr:rowOff>132443</xdr:rowOff>
    </xdr:to>
    <xdr:sp macro="" textlink="">
      <xdr:nvSpPr>
        <xdr:cNvPr id="484" name="楕円 483">
          <a:extLst>
            <a:ext uri="{FF2B5EF4-FFF2-40B4-BE49-F238E27FC236}">
              <a16:creationId xmlns:a16="http://schemas.microsoft.com/office/drawing/2014/main" id="{FF9E6D5B-F810-4AF3-8E0D-2A12F73D8423}"/>
            </a:ext>
          </a:extLst>
        </xdr:cNvPr>
        <xdr:cNvSpPr/>
      </xdr:nvSpPr>
      <xdr:spPr>
        <a:xfrm>
          <a:off x="15430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81643</xdr:rowOff>
    </xdr:from>
    <xdr:to>
      <xdr:col>85</xdr:col>
      <xdr:colOff>127000</xdr:colOff>
      <xdr:row>63</xdr:row>
      <xdr:rowOff>109401</xdr:rowOff>
    </xdr:to>
    <xdr:cxnSp macro="">
      <xdr:nvCxnSpPr>
        <xdr:cNvPr id="485" name="直線コネクタ 484">
          <a:extLst>
            <a:ext uri="{FF2B5EF4-FFF2-40B4-BE49-F238E27FC236}">
              <a16:creationId xmlns:a16="http://schemas.microsoft.com/office/drawing/2014/main" id="{1066690A-176E-40B8-83AD-B89ED5904BAE}"/>
            </a:ext>
          </a:extLst>
        </xdr:cNvPr>
        <xdr:cNvCxnSpPr/>
      </xdr:nvCxnSpPr>
      <xdr:spPr>
        <a:xfrm>
          <a:off x="15481300" y="108829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119578</xdr:rowOff>
    </xdr:from>
    <xdr:ext cx="405111" cy="259045"/>
    <xdr:sp macro="" textlink="">
      <xdr:nvSpPr>
        <xdr:cNvPr id="486" name="n_1aveValue【学校施設】&#10;有形固定資産減価償却率">
          <a:extLst>
            <a:ext uri="{FF2B5EF4-FFF2-40B4-BE49-F238E27FC236}">
              <a16:creationId xmlns:a16="http://schemas.microsoft.com/office/drawing/2014/main" id="{C0365083-5453-4076-9457-127E493437A2}"/>
            </a:ext>
          </a:extLst>
        </xdr:cNvPr>
        <xdr:cNvSpPr txBox="1"/>
      </xdr:nvSpPr>
      <xdr:spPr>
        <a:xfrm>
          <a:off x="15266044" y="1023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487" name="n_2aveValue【学校施設】&#10;有形固定資産減価償却率">
          <a:extLst>
            <a:ext uri="{FF2B5EF4-FFF2-40B4-BE49-F238E27FC236}">
              <a16:creationId xmlns:a16="http://schemas.microsoft.com/office/drawing/2014/main" id="{24DCD0FE-A00F-4144-9EA3-47EFF7FD3F8C}"/>
            </a:ext>
          </a:extLst>
        </xdr:cNvPr>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88554</xdr:rowOff>
    </xdr:from>
    <xdr:ext cx="405111" cy="259045"/>
    <xdr:sp macro="" textlink="">
      <xdr:nvSpPr>
        <xdr:cNvPr id="488" name="n_3aveValue【学校施設】&#10;有形固定資産減価償却率">
          <a:extLst>
            <a:ext uri="{FF2B5EF4-FFF2-40B4-BE49-F238E27FC236}">
              <a16:creationId xmlns:a16="http://schemas.microsoft.com/office/drawing/2014/main" id="{AA5CB22C-995E-438E-9137-53934585E86B}"/>
            </a:ext>
          </a:extLst>
        </xdr:cNvPr>
        <xdr:cNvSpPr txBox="1"/>
      </xdr:nvSpPr>
      <xdr:spPr>
        <a:xfrm>
          <a:off x="13500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46100</xdr:rowOff>
    </xdr:from>
    <xdr:ext cx="405111" cy="259045"/>
    <xdr:sp macro="" textlink="">
      <xdr:nvSpPr>
        <xdr:cNvPr id="489" name="n_4aveValue【学校施設】&#10;有形固定資産減価償却率">
          <a:extLst>
            <a:ext uri="{FF2B5EF4-FFF2-40B4-BE49-F238E27FC236}">
              <a16:creationId xmlns:a16="http://schemas.microsoft.com/office/drawing/2014/main" id="{F646E953-29DD-4F48-9B54-2AB14D77F900}"/>
            </a:ext>
          </a:extLst>
        </xdr:cNvPr>
        <xdr:cNvSpPr txBox="1"/>
      </xdr:nvSpPr>
      <xdr:spPr>
        <a:xfrm>
          <a:off x="12611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123570</xdr:rowOff>
    </xdr:from>
    <xdr:ext cx="405111" cy="259045"/>
    <xdr:sp macro="" textlink="">
      <xdr:nvSpPr>
        <xdr:cNvPr id="490" name="n_1mainValue【学校施設】&#10;有形固定資産減価償却率">
          <a:extLst>
            <a:ext uri="{FF2B5EF4-FFF2-40B4-BE49-F238E27FC236}">
              <a16:creationId xmlns:a16="http://schemas.microsoft.com/office/drawing/2014/main" id="{FA3B058E-CC4E-4C32-BD3E-9575B073564A}"/>
            </a:ext>
          </a:extLst>
        </xdr:cNvPr>
        <xdr:cNvSpPr txBox="1"/>
      </xdr:nvSpPr>
      <xdr:spPr>
        <a:xfrm>
          <a:off x="152660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7A908EB6-1105-410F-98B5-F870B807E5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AB65A5D5-540E-4BA2-B7AF-878E6039E0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E2A5C3B4-2E86-4966-9D4F-5DCC2BC46D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941BADBC-28B0-4ED2-A700-FCFD314215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B797C25E-1A41-4FFC-A959-CB8218C82D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AE7BB155-8796-479C-A7E1-EF9C28ADAF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29A872EE-EBAA-45AB-8CF6-4ED533F7F3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0A14219D-C859-429F-8A6F-E425E55BB1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DAEEEDC9-FB4F-42C6-AA08-3BD657AC1C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6386C205-D4EC-492C-9E94-0163DBBD7C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a:extLst>
            <a:ext uri="{FF2B5EF4-FFF2-40B4-BE49-F238E27FC236}">
              <a16:creationId xmlns:a16="http://schemas.microsoft.com/office/drawing/2014/main" id="{F625341C-1256-4F16-989E-4EC1CDFDAE9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a:extLst>
            <a:ext uri="{FF2B5EF4-FFF2-40B4-BE49-F238E27FC236}">
              <a16:creationId xmlns:a16="http://schemas.microsoft.com/office/drawing/2014/main" id="{00E0AD4A-391F-4DEF-96CC-5C810C70032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a:extLst>
            <a:ext uri="{FF2B5EF4-FFF2-40B4-BE49-F238E27FC236}">
              <a16:creationId xmlns:a16="http://schemas.microsoft.com/office/drawing/2014/main" id="{6DEC7866-7641-4928-AE29-0C021C636EB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4" name="テキスト ボックス 503">
          <a:extLst>
            <a:ext uri="{FF2B5EF4-FFF2-40B4-BE49-F238E27FC236}">
              <a16:creationId xmlns:a16="http://schemas.microsoft.com/office/drawing/2014/main" id="{4EB60AF8-4167-488E-97EB-848D2D3D61B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a:extLst>
            <a:ext uri="{FF2B5EF4-FFF2-40B4-BE49-F238E27FC236}">
              <a16:creationId xmlns:a16="http://schemas.microsoft.com/office/drawing/2014/main" id="{1D5AD162-9C34-49E5-A484-C704931B68F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06" name="テキスト ボックス 505">
          <a:extLst>
            <a:ext uri="{FF2B5EF4-FFF2-40B4-BE49-F238E27FC236}">
              <a16:creationId xmlns:a16="http://schemas.microsoft.com/office/drawing/2014/main" id="{D540C84B-DF09-445C-A506-EF1770FCE795}"/>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a:extLst>
            <a:ext uri="{FF2B5EF4-FFF2-40B4-BE49-F238E27FC236}">
              <a16:creationId xmlns:a16="http://schemas.microsoft.com/office/drawing/2014/main" id="{575570CB-D1CD-4BC6-B5A2-93FBCCD847E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08" name="テキスト ボックス 507">
          <a:extLst>
            <a:ext uri="{FF2B5EF4-FFF2-40B4-BE49-F238E27FC236}">
              <a16:creationId xmlns:a16="http://schemas.microsoft.com/office/drawing/2014/main" id="{0B2E1C86-DC07-4E57-8953-2EBDEAEE0E93}"/>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a:extLst>
            <a:ext uri="{FF2B5EF4-FFF2-40B4-BE49-F238E27FC236}">
              <a16:creationId xmlns:a16="http://schemas.microsoft.com/office/drawing/2014/main" id="{969ACE13-19E7-4E06-9BDD-43D4EDA72A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0" name="テキスト ボックス 509">
          <a:extLst>
            <a:ext uri="{FF2B5EF4-FFF2-40B4-BE49-F238E27FC236}">
              <a16:creationId xmlns:a16="http://schemas.microsoft.com/office/drawing/2014/main" id="{D1195945-3218-4ACC-86F4-88020003866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学校施設】&#10;一人当たり面積グラフ枠">
          <a:extLst>
            <a:ext uri="{FF2B5EF4-FFF2-40B4-BE49-F238E27FC236}">
              <a16:creationId xmlns:a16="http://schemas.microsoft.com/office/drawing/2014/main" id="{FB1D15EF-7434-4FAC-A4C3-C29963B2F2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512" name="直線コネクタ 511">
          <a:extLst>
            <a:ext uri="{FF2B5EF4-FFF2-40B4-BE49-F238E27FC236}">
              <a16:creationId xmlns:a16="http://schemas.microsoft.com/office/drawing/2014/main" id="{43480D89-59FA-431C-8F66-C90933B47E59}"/>
            </a:ext>
          </a:extLst>
        </xdr:cNvPr>
        <xdr:cNvCxnSpPr/>
      </xdr:nvCxnSpPr>
      <xdr:spPr>
        <a:xfrm flipV="1">
          <a:off x="22160864" y="9681027"/>
          <a:ext cx="0" cy="124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513" name="【学校施設】&#10;一人当たり面積最小値テキスト">
          <a:extLst>
            <a:ext uri="{FF2B5EF4-FFF2-40B4-BE49-F238E27FC236}">
              <a16:creationId xmlns:a16="http://schemas.microsoft.com/office/drawing/2014/main" id="{63D8C5E8-6ECE-4AD7-A417-7E1E740CC98C}"/>
            </a:ext>
          </a:extLst>
        </xdr:cNvPr>
        <xdr:cNvSpPr txBox="1"/>
      </xdr:nvSpPr>
      <xdr:spPr>
        <a:xfrm>
          <a:off x="22199600" y="109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514" name="直線コネクタ 513">
          <a:extLst>
            <a:ext uri="{FF2B5EF4-FFF2-40B4-BE49-F238E27FC236}">
              <a16:creationId xmlns:a16="http://schemas.microsoft.com/office/drawing/2014/main" id="{15D77F65-D861-4796-A2AF-4855F80EAF77}"/>
            </a:ext>
          </a:extLst>
        </xdr:cNvPr>
        <xdr:cNvCxnSpPr/>
      </xdr:nvCxnSpPr>
      <xdr:spPr>
        <a:xfrm>
          <a:off x="22072600" y="10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515" name="【学校施設】&#10;一人当たり面積最大値テキスト">
          <a:extLst>
            <a:ext uri="{FF2B5EF4-FFF2-40B4-BE49-F238E27FC236}">
              <a16:creationId xmlns:a16="http://schemas.microsoft.com/office/drawing/2014/main" id="{A13E323C-D96E-4F95-A885-0FDAF09CCB57}"/>
            </a:ext>
          </a:extLst>
        </xdr:cNvPr>
        <xdr:cNvSpPr txBox="1"/>
      </xdr:nvSpPr>
      <xdr:spPr>
        <a:xfrm>
          <a:off x="22199600" y="9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516" name="直線コネクタ 515">
          <a:extLst>
            <a:ext uri="{FF2B5EF4-FFF2-40B4-BE49-F238E27FC236}">
              <a16:creationId xmlns:a16="http://schemas.microsoft.com/office/drawing/2014/main" id="{96F5D03E-0862-4A53-8547-250888D690A6}"/>
            </a:ext>
          </a:extLst>
        </xdr:cNvPr>
        <xdr:cNvCxnSpPr/>
      </xdr:nvCxnSpPr>
      <xdr:spPr>
        <a:xfrm>
          <a:off x="22072600" y="96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63873</xdr:rowOff>
    </xdr:from>
    <xdr:ext cx="469744" cy="259045"/>
    <xdr:sp macro="" textlink="">
      <xdr:nvSpPr>
        <xdr:cNvPr id="517" name="【学校施設】&#10;一人当たり面積平均値テキスト">
          <a:extLst>
            <a:ext uri="{FF2B5EF4-FFF2-40B4-BE49-F238E27FC236}">
              <a16:creationId xmlns:a16="http://schemas.microsoft.com/office/drawing/2014/main" id="{48BED0A4-2698-4D42-A950-2AA7E6EC3923}"/>
            </a:ext>
          </a:extLst>
        </xdr:cNvPr>
        <xdr:cNvSpPr txBox="1"/>
      </xdr:nvSpPr>
      <xdr:spPr>
        <a:xfrm>
          <a:off x="22199600" y="1069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18" name="フローチャート: 判断 517">
          <a:extLst>
            <a:ext uri="{FF2B5EF4-FFF2-40B4-BE49-F238E27FC236}">
              <a16:creationId xmlns:a16="http://schemas.microsoft.com/office/drawing/2014/main" id="{1138A072-B1E2-4365-80C3-8F64A5A34E77}"/>
            </a:ext>
          </a:extLst>
        </xdr:cNvPr>
        <xdr:cNvSpPr/>
      </xdr:nvSpPr>
      <xdr:spPr>
        <a:xfrm>
          <a:off x="22110700" y="1071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519" name="フローチャート: 判断 518">
          <a:extLst>
            <a:ext uri="{FF2B5EF4-FFF2-40B4-BE49-F238E27FC236}">
              <a16:creationId xmlns:a16="http://schemas.microsoft.com/office/drawing/2014/main" id="{0745FE32-5407-4439-9D1E-048F6BB1C65C}"/>
            </a:ext>
          </a:extLst>
        </xdr:cNvPr>
        <xdr:cNvSpPr/>
      </xdr:nvSpPr>
      <xdr:spPr>
        <a:xfrm>
          <a:off x="21272500" y="107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520" name="フローチャート: 判断 519">
          <a:extLst>
            <a:ext uri="{FF2B5EF4-FFF2-40B4-BE49-F238E27FC236}">
              <a16:creationId xmlns:a16="http://schemas.microsoft.com/office/drawing/2014/main" id="{C4A3A4DB-EE1F-47A5-8B4D-9FDFB2D591B8}"/>
            </a:ext>
          </a:extLst>
        </xdr:cNvPr>
        <xdr:cNvSpPr/>
      </xdr:nvSpPr>
      <xdr:spPr>
        <a:xfrm>
          <a:off x="20383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521" name="フローチャート: 判断 520">
          <a:extLst>
            <a:ext uri="{FF2B5EF4-FFF2-40B4-BE49-F238E27FC236}">
              <a16:creationId xmlns:a16="http://schemas.microsoft.com/office/drawing/2014/main" id="{BF495B57-B525-4FEA-A790-38ED596DB3B0}"/>
            </a:ext>
          </a:extLst>
        </xdr:cNvPr>
        <xdr:cNvSpPr/>
      </xdr:nvSpPr>
      <xdr:spPr>
        <a:xfrm>
          <a:off x="19494500" y="107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522" name="フローチャート: 判断 521">
          <a:extLst>
            <a:ext uri="{FF2B5EF4-FFF2-40B4-BE49-F238E27FC236}">
              <a16:creationId xmlns:a16="http://schemas.microsoft.com/office/drawing/2014/main" id="{43CF6A49-30A5-4FB7-92B8-A0F613E170C9}"/>
            </a:ext>
          </a:extLst>
        </xdr:cNvPr>
        <xdr:cNvSpPr/>
      </xdr:nvSpPr>
      <xdr:spPr>
        <a:xfrm>
          <a:off x="18605500" y="107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6EFFF390-C157-4EB6-A674-E86F6C4362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2A8ED89-0B24-4841-83CA-2F43057D7B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D451468-E1BF-4E73-A19F-AD5C9F3A86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6054B59D-75A6-4652-A0D2-5B1C0D4901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BA0B7BD4-CEE4-4B55-B76A-BA996F2903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128239</xdr:rowOff>
    </xdr:from>
    <xdr:to>
      <xdr:col>116</xdr:col>
      <xdr:colOff>114300</xdr:colOff>
      <xdr:row>61</xdr:row>
      <xdr:rowOff>58389</xdr:rowOff>
    </xdr:to>
    <xdr:sp macro="" textlink="">
      <xdr:nvSpPr>
        <xdr:cNvPr id="528" name="楕円 527">
          <a:extLst>
            <a:ext uri="{FF2B5EF4-FFF2-40B4-BE49-F238E27FC236}">
              <a16:creationId xmlns:a16="http://schemas.microsoft.com/office/drawing/2014/main" id="{3C82FE8F-ABF9-404F-9B44-49A6B23D96CB}"/>
            </a:ext>
          </a:extLst>
        </xdr:cNvPr>
        <xdr:cNvSpPr/>
      </xdr:nvSpPr>
      <xdr:spPr>
        <a:xfrm>
          <a:off x="22110700" y="104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151116</xdr:rowOff>
    </xdr:from>
    <xdr:ext cx="534377" cy="259045"/>
    <xdr:sp macro="" textlink="">
      <xdr:nvSpPr>
        <xdr:cNvPr id="529" name="【学校施設】&#10;一人当たり面積該当値テキスト">
          <a:extLst>
            <a:ext uri="{FF2B5EF4-FFF2-40B4-BE49-F238E27FC236}">
              <a16:creationId xmlns:a16="http://schemas.microsoft.com/office/drawing/2014/main" id="{9B8DBA05-4494-4B90-B3CE-72DAAF8F414C}"/>
            </a:ext>
          </a:extLst>
        </xdr:cNvPr>
        <xdr:cNvSpPr txBox="1"/>
      </xdr:nvSpPr>
      <xdr:spPr>
        <a:xfrm>
          <a:off x="22199600" y="102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137521</xdr:rowOff>
    </xdr:from>
    <xdr:to>
      <xdr:col>112</xdr:col>
      <xdr:colOff>38100</xdr:colOff>
      <xdr:row>61</xdr:row>
      <xdr:rowOff>67671</xdr:rowOff>
    </xdr:to>
    <xdr:sp macro="" textlink="">
      <xdr:nvSpPr>
        <xdr:cNvPr id="530" name="楕円 529">
          <a:extLst>
            <a:ext uri="{FF2B5EF4-FFF2-40B4-BE49-F238E27FC236}">
              <a16:creationId xmlns:a16="http://schemas.microsoft.com/office/drawing/2014/main" id="{0B562CF3-3D43-40A2-B96B-EE2916385107}"/>
            </a:ext>
          </a:extLst>
        </xdr:cNvPr>
        <xdr:cNvSpPr/>
      </xdr:nvSpPr>
      <xdr:spPr>
        <a:xfrm>
          <a:off x="21272500" y="104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7589</xdr:rowOff>
    </xdr:from>
    <xdr:to>
      <xdr:col>116</xdr:col>
      <xdr:colOff>63500</xdr:colOff>
      <xdr:row>61</xdr:row>
      <xdr:rowOff>16871</xdr:rowOff>
    </xdr:to>
    <xdr:cxnSp macro="">
      <xdr:nvCxnSpPr>
        <xdr:cNvPr id="531" name="直線コネクタ 530">
          <a:extLst>
            <a:ext uri="{FF2B5EF4-FFF2-40B4-BE49-F238E27FC236}">
              <a16:creationId xmlns:a16="http://schemas.microsoft.com/office/drawing/2014/main" id="{79CFF73F-576E-4050-9B23-A51105EA0615}"/>
            </a:ext>
          </a:extLst>
        </xdr:cNvPr>
        <xdr:cNvCxnSpPr/>
      </xdr:nvCxnSpPr>
      <xdr:spPr>
        <a:xfrm flipV="1">
          <a:off x="21323300" y="10466039"/>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10837</xdr:rowOff>
    </xdr:from>
    <xdr:ext cx="469744" cy="259045"/>
    <xdr:sp macro="" textlink="">
      <xdr:nvSpPr>
        <xdr:cNvPr id="532" name="n_1aveValue【学校施設】&#10;一人当たり面積">
          <a:extLst>
            <a:ext uri="{FF2B5EF4-FFF2-40B4-BE49-F238E27FC236}">
              <a16:creationId xmlns:a16="http://schemas.microsoft.com/office/drawing/2014/main" id="{52935C37-8DC2-4E75-BCBD-2E676AF6C7A1}"/>
            </a:ext>
          </a:extLst>
        </xdr:cNvPr>
        <xdr:cNvSpPr txBox="1"/>
      </xdr:nvSpPr>
      <xdr:spPr>
        <a:xfrm>
          <a:off x="21075727" y="108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43598</xdr:rowOff>
    </xdr:from>
    <xdr:ext cx="469744" cy="259045"/>
    <xdr:sp macro="" textlink="">
      <xdr:nvSpPr>
        <xdr:cNvPr id="533" name="n_2aveValue【学校施設】&#10;一人当たり面積">
          <a:extLst>
            <a:ext uri="{FF2B5EF4-FFF2-40B4-BE49-F238E27FC236}">
              <a16:creationId xmlns:a16="http://schemas.microsoft.com/office/drawing/2014/main" id="{ABE7B634-3244-4EFE-9EAE-8FB69652268D}"/>
            </a:ext>
          </a:extLst>
        </xdr:cNvPr>
        <xdr:cNvSpPr txBox="1"/>
      </xdr:nvSpPr>
      <xdr:spPr>
        <a:xfrm>
          <a:off x="201994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50547</xdr:rowOff>
    </xdr:from>
    <xdr:ext cx="469744" cy="259045"/>
    <xdr:sp macro="" textlink="">
      <xdr:nvSpPr>
        <xdr:cNvPr id="534" name="n_3aveValue【学校施設】&#10;一人当たり面積">
          <a:extLst>
            <a:ext uri="{FF2B5EF4-FFF2-40B4-BE49-F238E27FC236}">
              <a16:creationId xmlns:a16="http://schemas.microsoft.com/office/drawing/2014/main" id="{9C1E8FA6-8DD6-4C43-90A4-0E14B9C19070}"/>
            </a:ext>
          </a:extLst>
        </xdr:cNvPr>
        <xdr:cNvSpPr txBox="1"/>
      </xdr:nvSpPr>
      <xdr:spPr>
        <a:xfrm>
          <a:off x="19310427" y="10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53794</xdr:rowOff>
    </xdr:from>
    <xdr:ext cx="469744" cy="259045"/>
    <xdr:sp macro="" textlink="">
      <xdr:nvSpPr>
        <xdr:cNvPr id="535" name="n_4aveValue【学校施設】&#10;一人当たり面積">
          <a:extLst>
            <a:ext uri="{FF2B5EF4-FFF2-40B4-BE49-F238E27FC236}">
              <a16:creationId xmlns:a16="http://schemas.microsoft.com/office/drawing/2014/main" id="{4F79953C-67C3-4753-BBEA-E59FD4A59FC6}"/>
            </a:ext>
          </a:extLst>
        </xdr:cNvPr>
        <xdr:cNvSpPr txBox="1"/>
      </xdr:nvSpPr>
      <xdr:spPr>
        <a:xfrm>
          <a:off x="18421427" y="1051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84198</xdr:rowOff>
    </xdr:from>
    <xdr:ext cx="534377" cy="259045"/>
    <xdr:sp macro="" textlink="">
      <xdr:nvSpPr>
        <xdr:cNvPr id="536" name="n_1mainValue【学校施設】&#10;一人当たり面積">
          <a:extLst>
            <a:ext uri="{FF2B5EF4-FFF2-40B4-BE49-F238E27FC236}">
              <a16:creationId xmlns:a16="http://schemas.microsoft.com/office/drawing/2014/main" id="{0EAFFD4A-6FFB-459A-B2DF-8FF6721697FA}"/>
            </a:ext>
          </a:extLst>
        </xdr:cNvPr>
        <xdr:cNvSpPr txBox="1"/>
      </xdr:nvSpPr>
      <xdr:spPr>
        <a:xfrm>
          <a:off x="21043411" y="1019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a:extLst>
            <a:ext uri="{FF2B5EF4-FFF2-40B4-BE49-F238E27FC236}">
              <a16:creationId xmlns:a16="http://schemas.microsoft.com/office/drawing/2014/main" id="{40A08229-EC7B-4E03-A51A-599C8E48DA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a:extLst>
            <a:ext uri="{FF2B5EF4-FFF2-40B4-BE49-F238E27FC236}">
              <a16:creationId xmlns:a16="http://schemas.microsoft.com/office/drawing/2014/main" id="{824C43A3-456C-42DE-A4BB-F40192B2D8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a:extLst>
            <a:ext uri="{FF2B5EF4-FFF2-40B4-BE49-F238E27FC236}">
              <a16:creationId xmlns:a16="http://schemas.microsoft.com/office/drawing/2014/main" id="{9D0F7C46-B4AC-48DE-80EE-3DC6F06CED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a:extLst>
            <a:ext uri="{FF2B5EF4-FFF2-40B4-BE49-F238E27FC236}">
              <a16:creationId xmlns:a16="http://schemas.microsoft.com/office/drawing/2014/main" id="{D49E6E34-5126-491A-B5B9-DCBEF6CFC7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a:extLst>
            <a:ext uri="{FF2B5EF4-FFF2-40B4-BE49-F238E27FC236}">
              <a16:creationId xmlns:a16="http://schemas.microsoft.com/office/drawing/2014/main" id="{65ECCA76-F1BB-4596-A9EB-92B15D4F6B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a:extLst>
            <a:ext uri="{FF2B5EF4-FFF2-40B4-BE49-F238E27FC236}">
              <a16:creationId xmlns:a16="http://schemas.microsoft.com/office/drawing/2014/main" id="{A3296437-6ADA-4B42-808A-40FB8DAE194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a:extLst>
            <a:ext uri="{FF2B5EF4-FFF2-40B4-BE49-F238E27FC236}">
              <a16:creationId xmlns:a16="http://schemas.microsoft.com/office/drawing/2014/main" id="{5703C330-1F6C-4DE6-A5EB-7ADFD0E68E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a:extLst>
            <a:ext uri="{FF2B5EF4-FFF2-40B4-BE49-F238E27FC236}">
              <a16:creationId xmlns:a16="http://schemas.microsoft.com/office/drawing/2014/main" id="{0B58C401-0F5F-4E0E-A2FE-BDD848B7522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a:extLst>
            <a:ext uri="{FF2B5EF4-FFF2-40B4-BE49-F238E27FC236}">
              <a16:creationId xmlns:a16="http://schemas.microsoft.com/office/drawing/2014/main" id="{830AAD29-B258-47B8-8B01-68DF3C59DE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a:extLst>
            <a:ext uri="{FF2B5EF4-FFF2-40B4-BE49-F238E27FC236}">
              <a16:creationId xmlns:a16="http://schemas.microsoft.com/office/drawing/2014/main" id="{08FE4486-F51F-4A0B-823E-42916F8895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a:extLst>
            <a:ext uri="{FF2B5EF4-FFF2-40B4-BE49-F238E27FC236}">
              <a16:creationId xmlns:a16="http://schemas.microsoft.com/office/drawing/2014/main" id="{88E31E81-C87E-4CD6-9B48-AD0B424EB3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a:extLst>
            <a:ext uri="{FF2B5EF4-FFF2-40B4-BE49-F238E27FC236}">
              <a16:creationId xmlns:a16="http://schemas.microsoft.com/office/drawing/2014/main" id="{EBA07D60-E13C-432D-BE61-71C40C362B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a:extLst>
            <a:ext uri="{FF2B5EF4-FFF2-40B4-BE49-F238E27FC236}">
              <a16:creationId xmlns:a16="http://schemas.microsoft.com/office/drawing/2014/main" id="{AC191D75-318B-4C8D-BD31-0BFF805294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a:extLst>
            <a:ext uri="{FF2B5EF4-FFF2-40B4-BE49-F238E27FC236}">
              <a16:creationId xmlns:a16="http://schemas.microsoft.com/office/drawing/2014/main" id="{F0D07B1F-10C2-4680-B0DD-A8066F4BA4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a:extLst>
            <a:ext uri="{FF2B5EF4-FFF2-40B4-BE49-F238E27FC236}">
              <a16:creationId xmlns:a16="http://schemas.microsoft.com/office/drawing/2014/main" id="{23429636-BE7E-4E61-870D-803E97A52D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a:extLst>
            <a:ext uri="{FF2B5EF4-FFF2-40B4-BE49-F238E27FC236}">
              <a16:creationId xmlns:a16="http://schemas.microsoft.com/office/drawing/2014/main" id="{5E379C4F-6778-4869-883A-219B795371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a:extLst>
            <a:ext uri="{FF2B5EF4-FFF2-40B4-BE49-F238E27FC236}">
              <a16:creationId xmlns:a16="http://schemas.microsoft.com/office/drawing/2014/main" id="{133C8157-EEA3-4758-B8BC-8241984117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a:extLst>
            <a:ext uri="{FF2B5EF4-FFF2-40B4-BE49-F238E27FC236}">
              <a16:creationId xmlns:a16="http://schemas.microsoft.com/office/drawing/2014/main" id="{C3C64279-92EB-4926-A217-77F458CB39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a:extLst>
            <a:ext uri="{FF2B5EF4-FFF2-40B4-BE49-F238E27FC236}">
              <a16:creationId xmlns:a16="http://schemas.microsoft.com/office/drawing/2014/main" id="{60E29510-83CA-4B40-9512-D2D6BD2186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a:extLst>
            <a:ext uri="{FF2B5EF4-FFF2-40B4-BE49-F238E27FC236}">
              <a16:creationId xmlns:a16="http://schemas.microsoft.com/office/drawing/2014/main" id="{5B05D74C-792B-4D06-90A2-D1295C9EC6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a:extLst>
            <a:ext uri="{FF2B5EF4-FFF2-40B4-BE49-F238E27FC236}">
              <a16:creationId xmlns:a16="http://schemas.microsoft.com/office/drawing/2014/main" id="{F513D263-8A0E-4BCD-8E1B-7AAC709F0D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a:extLst>
            <a:ext uri="{FF2B5EF4-FFF2-40B4-BE49-F238E27FC236}">
              <a16:creationId xmlns:a16="http://schemas.microsoft.com/office/drawing/2014/main" id="{D9DE450C-61C0-41D9-952D-AA1F2AA73F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a:extLst>
            <a:ext uri="{FF2B5EF4-FFF2-40B4-BE49-F238E27FC236}">
              <a16:creationId xmlns:a16="http://schemas.microsoft.com/office/drawing/2014/main" id="{4243C5CB-37D8-42DD-9DF2-DAFB04A633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a:extLst>
            <a:ext uri="{FF2B5EF4-FFF2-40B4-BE49-F238E27FC236}">
              <a16:creationId xmlns:a16="http://schemas.microsoft.com/office/drawing/2014/main" id="{E8CCD0A8-8FE1-4991-88A8-8A76C37FC9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a:extLst>
            <a:ext uri="{FF2B5EF4-FFF2-40B4-BE49-F238E27FC236}">
              <a16:creationId xmlns:a16="http://schemas.microsoft.com/office/drawing/2014/main" id="{6E18F9CD-1E86-46F1-8DE4-80BACA0163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a:extLst>
            <a:ext uri="{FF2B5EF4-FFF2-40B4-BE49-F238E27FC236}">
              <a16:creationId xmlns:a16="http://schemas.microsoft.com/office/drawing/2014/main" id="{94C77D55-2090-404D-B9ED-71849A8721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3" name="テキスト ボックス 562">
          <a:extLst>
            <a:ext uri="{FF2B5EF4-FFF2-40B4-BE49-F238E27FC236}">
              <a16:creationId xmlns:a16="http://schemas.microsoft.com/office/drawing/2014/main" id="{4E0FE4B2-014F-4D57-B1BD-2A4447A24B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a:extLst>
            <a:ext uri="{FF2B5EF4-FFF2-40B4-BE49-F238E27FC236}">
              <a16:creationId xmlns:a16="http://schemas.microsoft.com/office/drawing/2014/main" id="{327539C7-7C55-471D-A4FD-236B0AAB8B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5" name="テキスト ボックス 564">
          <a:extLst>
            <a:ext uri="{FF2B5EF4-FFF2-40B4-BE49-F238E27FC236}">
              <a16:creationId xmlns:a16="http://schemas.microsoft.com/office/drawing/2014/main" id="{2D12D4CB-8BE3-4217-B27C-3C469199D4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a:extLst>
            <a:ext uri="{FF2B5EF4-FFF2-40B4-BE49-F238E27FC236}">
              <a16:creationId xmlns:a16="http://schemas.microsoft.com/office/drawing/2014/main" id="{AFA59C98-EA85-418A-BA7A-41E3494412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a:extLst>
            <a:ext uri="{FF2B5EF4-FFF2-40B4-BE49-F238E27FC236}">
              <a16:creationId xmlns:a16="http://schemas.microsoft.com/office/drawing/2014/main" id="{642A3AF0-FF6F-4406-AE05-AF70E543F4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a:extLst>
            <a:ext uri="{FF2B5EF4-FFF2-40B4-BE49-F238E27FC236}">
              <a16:creationId xmlns:a16="http://schemas.microsoft.com/office/drawing/2014/main" id="{F1376B36-C8C6-4738-915A-2CB4F5BBF78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a:extLst>
            <a:ext uri="{FF2B5EF4-FFF2-40B4-BE49-F238E27FC236}">
              <a16:creationId xmlns:a16="http://schemas.microsoft.com/office/drawing/2014/main" id="{AE60A68D-B27B-44DF-A34C-3FE84FD3FBD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a:extLst>
            <a:ext uri="{FF2B5EF4-FFF2-40B4-BE49-F238E27FC236}">
              <a16:creationId xmlns:a16="http://schemas.microsoft.com/office/drawing/2014/main" id="{8E700A9D-E8D2-4904-B909-903F577F36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a:extLst>
            <a:ext uri="{FF2B5EF4-FFF2-40B4-BE49-F238E27FC236}">
              <a16:creationId xmlns:a16="http://schemas.microsoft.com/office/drawing/2014/main" id="{01E876C7-606B-4265-B7BA-6726519DC03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a:extLst>
            <a:ext uri="{FF2B5EF4-FFF2-40B4-BE49-F238E27FC236}">
              <a16:creationId xmlns:a16="http://schemas.microsoft.com/office/drawing/2014/main" id="{7B4E2F6A-79B6-44B5-AC0E-2C3CA754D39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a:extLst>
            <a:ext uri="{FF2B5EF4-FFF2-40B4-BE49-F238E27FC236}">
              <a16:creationId xmlns:a16="http://schemas.microsoft.com/office/drawing/2014/main" id="{03D338FF-4E3C-44D2-8309-FBF0F68456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a:extLst>
            <a:ext uri="{FF2B5EF4-FFF2-40B4-BE49-F238E27FC236}">
              <a16:creationId xmlns:a16="http://schemas.microsoft.com/office/drawing/2014/main" id="{B978806E-0BDF-4F1A-AE47-68288A8A6A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5" name="テキスト ボックス 574">
          <a:extLst>
            <a:ext uri="{FF2B5EF4-FFF2-40B4-BE49-F238E27FC236}">
              <a16:creationId xmlns:a16="http://schemas.microsoft.com/office/drawing/2014/main" id="{2BB9151C-44AB-444D-ABCC-9B867F5CA85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a:extLst>
            <a:ext uri="{FF2B5EF4-FFF2-40B4-BE49-F238E27FC236}">
              <a16:creationId xmlns:a16="http://schemas.microsoft.com/office/drawing/2014/main" id="{E4E25BC1-FE19-4743-83F5-D66F949079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a:extLst>
            <a:ext uri="{FF2B5EF4-FFF2-40B4-BE49-F238E27FC236}">
              <a16:creationId xmlns:a16="http://schemas.microsoft.com/office/drawing/2014/main" id="{7C9ADDBD-B5B6-417F-8CF1-B8F722DCA1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578" name="直線コネクタ 577">
          <a:extLst>
            <a:ext uri="{FF2B5EF4-FFF2-40B4-BE49-F238E27FC236}">
              <a16:creationId xmlns:a16="http://schemas.microsoft.com/office/drawing/2014/main" id="{5F417882-4C31-4CAB-88D0-274857E37445}"/>
            </a:ext>
          </a:extLst>
        </xdr:cNvPr>
        <xdr:cNvCxnSpPr/>
      </xdr:nvCxnSpPr>
      <xdr:spPr>
        <a:xfrm flipV="1">
          <a:off x="16318864"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9" name="【公民館】&#10;有形固定資産減価償却率最小値テキスト">
          <a:extLst>
            <a:ext uri="{FF2B5EF4-FFF2-40B4-BE49-F238E27FC236}">
              <a16:creationId xmlns:a16="http://schemas.microsoft.com/office/drawing/2014/main" id="{B44162DD-7799-48AF-84C6-9F146A50074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80" name="直線コネクタ 579">
          <a:extLst>
            <a:ext uri="{FF2B5EF4-FFF2-40B4-BE49-F238E27FC236}">
              <a16:creationId xmlns:a16="http://schemas.microsoft.com/office/drawing/2014/main" id="{67CE74FD-4BD0-4E49-A249-82D22D9B88B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581" name="【公民館】&#10;有形固定資産減価償却率最大値テキスト">
          <a:extLst>
            <a:ext uri="{FF2B5EF4-FFF2-40B4-BE49-F238E27FC236}">
              <a16:creationId xmlns:a16="http://schemas.microsoft.com/office/drawing/2014/main" id="{2CC24F3E-115A-44F0-B9F1-13E76FE7780F}"/>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82" name="直線コネクタ 581">
          <a:extLst>
            <a:ext uri="{FF2B5EF4-FFF2-40B4-BE49-F238E27FC236}">
              <a16:creationId xmlns:a16="http://schemas.microsoft.com/office/drawing/2014/main" id="{D46A5DED-269F-497F-B9B6-715B34CB3709}"/>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142983</xdr:rowOff>
    </xdr:from>
    <xdr:ext cx="405111" cy="259045"/>
    <xdr:sp macro="" textlink="">
      <xdr:nvSpPr>
        <xdr:cNvPr id="583" name="【公民館】&#10;有形固定資産減価償却率平均値テキスト">
          <a:extLst>
            <a:ext uri="{FF2B5EF4-FFF2-40B4-BE49-F238E27FC236}">
              <a16:creationId xmlns:a16="http://schemas.microsoft.com/office/drawing/2014/main" id="{AB8F3014-8A95-49DB-A290-1B28C380B7E5}"/>
            </a:ext>
          </a:extLst>
        </xdr:cNvPr>
        <xdr:cNvSpPr txBox="1"/>
      </xdr:nvSpPr>
      <xdr:spPr>
        <a:xfrm>
          <a:off x="16357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584" name="フローチャート: 判断 583">
          <a:extLst>
            <a:ext uri="{FF2B5EF4-FFF2-40B4-BE49-F238E27FC236}">
              <a16:creationId xmlns:a16="http://schemas.microsoft.com/office/drawing/2014/main" id="{B3FF1EF8-5BF5-4719-81AA-3E2069855AE0}"/>
            </a:ext>
          </a:extLst>
        </xdr:cNvPr>
        <xdr:cNvSpPr/>
      </xdr:nvSpPr>
      <xdr:spPr>
        <a:xfrm>
          <a:off x="16268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585" name="フローチャート: 判断 584">
          <a:extLst>
            <a:ext uri="{FF2B5EF4-FFF2-40B4-BE49-F238E27FC236}">
              <a16:creationId xmlns:a16="http://schemas.microsoft.com/office/drawing/2014/main" id="{372954CF-87E6-4A32-BA7A-41688B7BA48C}"/>
            </a:ext>
          </a:extLst>
        </xdr:cNvPr>
        <xdr:cNvSpPr/>
      </xdr:nvSpPr>
      <xdr:spPr>
        <a:xfrm>
          <a:off x="15430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586" name="フローチャート: 判断 585">
          <a:extLst>
            <a:ext uri="{FF2B5EF4-FFF2-40B4-BE49-F238E27FC236}">
              <a16:creationId xmlns:a16="http://schemas.microsoft.com/office/drawing/2014/main" id="{1A65235A-4127-409A-B33B-8482B9B47704}"/>
            </a:ext>
          </a:extLst>
        </xdr:cNvPr>
        <xdr:cNvSpPr/>
      </xdr:nvSpPr>
      <xdr:spPr>
        <a:xfrm>
          <a:off x="14541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587" name="フローチャート: 判断 586">
          <a:extLst>
            <a:ext uri="{FF2B5EF4-FFF2-40B4-BE49-F238E27FC236}">
              <a16:creationId xmlns:a16="http://schemas.microsoft.com/office/drawing/2014/main" id="{2B540867-F8C4-44F2-9CC6-13D78D48F3C4}"/>
            </a:ext>
          </a:extLst>
        </xdr:cNvPr>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588" name="フローチャート: 判断 587">
          <a:extLst>
            <a:ext uri="{FF2B5EF4-FFF2-40B4-BE49-F238E27FC236}">
              <a16:creationId xmlns:a16="http://schemas.microsoft.com/office/drawing/2014/main" id="{D22F554B-3D50-44EE-AF68-B82402B1B4C4}"/>
            </a:ext>
          </a:extLst>
        </xdr:cNvPr>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7FB6166A-EF4F-4496-A7CA-D0CD27A5BB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44E2FD7D-F91F-497C-B831-2A11D5A247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38A5F550-D26E-4BC7-8DCE-EA132A01C80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6B67B90F-E30B-4B0A-946C-790F23E5CA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73B0A627-F395-4056-9844-9B24667918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133169</xdr:rowOff>
    </xdr:from>
    <xdr:to>
      <xdr:col>85</xdr:col>
      <xdr:colOff>177800</xdr:colOff>
      <xdr:row>109</xdr:row>
      <xdr:rowOff>63319</xdr:rowOff>
    </xdr:to>
    <xdr:sp macro="" textlink="">
      <xdr:nvSpPr>
        <xdr:cNvPr id="594" name="楕円 593">
          <a:extLst>
            <a:ext uri="{FF2B5EF4-FFF2-40B4-BE49-F238E27FC236}">
              <a16:creationId xmlns:a16="http://schemas.microsoft.com/office/drawing/2014/main" id="{31960D03-59C7-4083-83AC-B9BB1BA74113}"/>
            </a:ext>
          </a:extLst>
        </xdr:cNvPr>
        <xdr:cNvSpPr/>
      </xdr:nvSpPr>
      <xdr:spPr>
        <a:xfrm>
          <a:off x="162687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48096</xdr:rowOff>
    </xdr:from>
    <xdr:ext cx="405111" cy="259045"/>
    <xdr:sp macro="" textlink="">
      <xdr:nvSpPr>
        <xdr:cNvPr id="595" name="【公民館】&#10;有形固定資産減価償却率該当値テキスト">
          <a:extLst>
            <a:ext uri="{FF2B5EF4-FFF2-40B4-BE49-F238E27FC236}">
              <a16:creationId xmlns:a16="http://schemas.microsoft.com/office/drawing/2014/main" id="{C895A7BF-BFA8-4B15-844F-EEADDA7C0D53}"/>
            </a:ext>
          </a:extLst>
        </xdr:cNvPr>
        <xdr:cNvSpPr txBox="1"/>
      </xdr:nvSpPr>
      <xdr:spPr>
        <a:xfrm>
          <a:off x="16357600" y="185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108676</xdr:rowOff>
    </xdr:from>
    <xdr:to>
      <xdr:col>81</xdr:col>
      <xdr:colOff>101600</xdr:colOff>
      <xdr:row>109</xdr:row>
      <xdr:rowOff>38826</xdr:rowOff>
    </xdr:to>
    <xdr:sp macro="" textlink="">
      <xdr:nvSpPr>
        <xdr:cNvPr id="596" name="楕円 595">
          <a:extLst>
            <a:ext uri="{FF2B5EF4-FFF2-40B4-BE49-F238E27FC236}">
              <a16:creationId xmlns:a16="http://schemas.microsoft.com/office/drawing/2014/main" id="{0FE06BFC-6C3F-4DF3-8253-4EC8143105E8}"/>
            </a:ext>
          </a:extLst>
        </xdr:cNvPr>
        <xdr:cNvSpPr/>
      </xdr:nvSpPr>
      <xdr:spPr>
        <a:xfrm>
          <a:off x="15430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159476</xdr:rowOff>
    </xdr:from>
    <xdr:to>
      <xdr:col>85</xdr:col>
      <xdr:colOff>127000</xdr:colOff>
      <xdr:row>109</xdr:row>
      <xdr:rowOff>12519</xdr:rowOff>
    </xdr:to>
    <xdr:cxnSp macro="">
      <xdr:nvCxnSpPr>
        <xdr:cNvPr id="597" name="直線コネクタ 596">
          <a:extLst>
            <a:ext uri="{FF2B5EF4-FFF2-40B4-BE49-F238E27FC236}">
              <a16:creationId xmlns:a16="http://schemas.microsoft.com/office/drawing/2014/main" id="{C0CAA8F9-5974-41B6-B7B9-EA513B6AE785}"/>
            </a:ext>
          </a:extLst>
        </xdr:cNvPr>
        <xdr:cNvCxnSpPr/>
      </xdr:nvCxnSpPr>
      <xdr:spPr>
        <a:xfrm>
          <a:off x="15481300" y="186760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37391</xdr:rowOff>
    </xdr:from>
    <xdr:ext cx="405111" cy="259045"/>
    <xdr:sp macro="" textlink="">
      <xdr:nvSpPr>
        <xdr:cNvPr id="598" name="n_1aveValue【公民館】&#10;有形固定資産減価償却率">
          <a:extLst>
            <a:ext uri="{FF2B5EF4-FFF2-40B4-BE49-F238E27FC236}">
              <a16:creationId xmlns:a16="http://schemas.microsoft.com/office/drawing/2014/main" id="{66293A5C-2416-43B7-A4AF-7C45D95BB30B}"/>
            </a:ext>
          </a:extLst>
        </xdr:cNvPr>
        <xdr:cNvSpPr txBox="1"/>
      </xdr:nvSpPr>
      <xdr:spPr>
        <a:xfrm>
          <a:off x="152660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14532</xdr:rowOff>
    </xdr:from>
    <xdr:ext cx="405111" cy="259045"/>
    <xdr:sp macro="" textlink="">
      <xdr:nvSpPr>
        <xdr:cNvPr id="599" name="n_2aveValue【公民館】&#10;有形固定資産減価償却率">
          <a:extLst>
            <a:ext uri="{FF2B5EF4-FFF2-40B4-BE49-F238E27FC236}">
              <a16:creationId xmlns:a16="http://schemas.microsoft.com/office/drawing/2014/main" id="{079CC368-F6F7-47C3-BBD0-BAF6EB768CAF}"/>
            </a:ext>
          </a:extLst>
        </xdr:cNvPr>
        <xdr:cNvSpPr txBox="1"/>
      </xdr:nvSpPr>
      <xdr:spPr>
        <a:xfrm>
          <a:off x="14389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600" name="n_3aveValue【公民館】&#10;有形固定資産減価償却率">
          <a:extLst>
            <a:ext uri="{FF2B5EF4-FFF2-40B4-BE49-F238E27FC236}">
              <a16:creationId xmlns:a16="http://schemas.microsoft.com/office/drawing/2014/main" id="{B42B65DC-1552-44A0-B3E5-EA53C924BF70}"/>
            </a:ext>
          </a:extLst>
        </xdr:cNvPr>
        <xdr:cNvSpPr txBox="1"/>
      </xdr:nvSpPr>
      <xdr:spPr>
        <a:xfrm>
          <a:off x="13500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60251</xdr:rowOff>
    </xdr:from>
    <xdr:ext cx="405111" cy="259045"/>
    <xdr:sp macro="" textlink="">
      <xdr:nvSpPr>
        <xdr:cNvPr id="601" name="n_4aveValue【公民館】&#10;有形固定資産減価償却率">
          <a:extLst>
            <a:ext uri="{FF2B5EF4-FFF2-40B4-BE49-F238E27FC236}">
              <a16:creationId xmlns:a16="http://schemas.microsoft.com/office/drawing/2014/main" id="{94BB7D3C-02A6-4CFF-AA21-29C0E89F2EFF}"/>
            </a:ext>
          </a:extLst>
        </xdr:cNvPr>
        <xdr:cNvSpPr txBox="1"/>
      </xdr:nvSpPr>
      <xdr:spPr>
        <a:xfrm>
          <a:off x="12611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29953</xdr:rowOff>
    </xdr:from>
    <xdr:ext cx="405111" cy="259045"/>
    <xdr:sp macro="" textlink="">
      <xdr:nvSpPr>
        <xdr:cNvPr id="602" name="n_1mainValue【公民館】&#10;有形固定資産減価償却率">
          <a:extLst>
            <a:ext uri="{FF2B5EF4-FFF2-40B4-BE49-F238E27FC236}">
              <a16:creationId xmlns:a16="http://schemas.microsoft.com/office/drawing/2014/main" id="{AEC6D4EB-0F40-4A9C-B5E9-E6F86BECD6F0}"/>
            </a:ext>
          </a:extLst>
        </xdr:cNvPr>
        <xdr:cNvSpPr txBox="1"/>
      </xdr:nvSpPr>
      <xdr:spPr>
        <a:xfrm>
          <a:off x="152660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3A946D21-58E0-4888-BC4C-A68FF1D244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BB1A6864-0264-49EA-811C-3348085573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3240E6AE-F8FB-4FCD-93AE-EF26E37A78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1FCA15F4-2545-4698-B99F-B6807EF84F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640C30BF-E221-4400-B4EE-37555A9F9E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2BC23467-27B4-4FB4-98D6-07D4E02D9B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CA1877A5-568A-4A7A-B424-1A89DA24EF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37258109-2FB3-448C-BAC4-D1DFE9983B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A56A17DA-0D07-485A-864A-257BEC721E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7851A766-2BC3-4FCA-8804-634DC8DC9D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D195FE2C-657B-4DD7-A77F-49C0CDCD081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B9465CE5-0A9F-487D-818F-9643C6CEB9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07E3262E-FDA6-4347-8E35-5A0BED6CF4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463A5264-6132-495B-82F5-CE0A27EC856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A375A570-55E6-4CF2-98BD-1685FAA8ED1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8" name="テキスト ボックス 617">
          <a:extLst>
            <a:ext uri="{FF2B5EF4-FFF2-40B4-BE49-F238E27FC236}">
              <a16:creationId xmlns:a16="http://schemas.microsoft.com/office/drawing/2014/main" id="{3BF3D58B-3E3B-42E6-A786-E8A6A075AEE2}"/>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552397AB-6920-484B-B056-7C357897597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20" name="テキスト ボックス 619">
          <a:extLst>
            <a:ext uri="{FF2B5EF4-FFF2-40B4-BE49-F238E27FC236}">
              <a16:creationId xmlns:a16="http://schemas.microsoft.com/office/drawing/2014/main" id="{80623FF2-0B0A-4B79-B0F6-895A10F850B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F9B7FD6A-641C-44E2-8280-D5397CE9949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2" name="テキスト ボックス 621">
          <a:extLst>
            <a:ext uri="{FF2B5EF4-FFF2-40B4-BE49-F238E27FC236}">
              <a16:creationId xmlns:a16="http://schemas.microsoft.com/office/drawing/2014/main" id="{3062C869-1929-4970-A810-3C60B52D0D7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5D067370-5C01-46E1-9045-EF31A09542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4" name="テキスト ボックス 623">
          <a:extLst>
            <a:ext uri="{FF2B5EF4-FFF2-40B4-BE49-F238E27FC236}">
              <a16:creationId xmlns:a16="http://schemas.microsoft.com/office/drawing/2014/main" id="{F31E7864-2149-440E-83E2-A5B4115327D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ACE7D05C-38FC-4C50-A9FE-E07401DD2C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626" name="直線コネクタ 625">
          <a:extLst>
            <a:ext uri="{FF2B5EF4-FFF2-40B4-BE49-F238E27FC236}">
              <a16:creationId xmlns:a16="http://schemas.microsoft.com/office/drawing/2014/main" id="{5CDFBA4A-E5A7-42A8-BF7A-B4844280AC1E}"/>
            </a:ext>
          </a:extLst>
        </xdr:cNvPr>
        <xdr:cNvCxnSpPr/>
      </xdr:nvCxnSpPr>
      <xdr:spPr>
        <a:xfrm flipV="1">
          <a:off x="22160864" y="17281550"/>
          <a:ext cx="0" cy="138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27" name="【公民館】&#10;一人当たり面積最小値テキスト">
          <a:extLst>
            <a:ext uri="{FF2B5EF4-FFF2-40B4-BE49-F238E27FC236}">
              <a16:creationId xmlns:a16="http://schemas.microsoft.com/office/drawing/2014/main" id="{A4E5E80C-2164-4CA4-854A-5F7BA19D379C}"/>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28" name="直線コネクタ 627">
          <a:extLst>
            <a:ext uri="{FF2B5EF4-FFF2-40B4-BE49-F238E27FC236}">
              <a16:creationId xmlns:a16="http://schemas.microsoft.com/office/drawing/2014/main" id="{C3D65E0F-2A13-4CCD-826E-75C2F3B0A61A}"/>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629" name="【公民館】&#10;一人当たり面積最大値テキスト">
          <a:extLst>
            <a:ext uri="{FF2B5EF4-FFF2-40B4-BE49-F238E27FC236}">
              <a16:creationId xmlns:a16="http://schemas.microsoft.com/office/drawing/2014/main" id="{211EB2F2-D87C-40F3-8D94-B34F5ACE51C2}"/>
            </a:ext>
          </a:extLst>
        </xdr:cNvPr>
        <xdr:cNvSpPr txBox="1"/>
      </xdr:nvSpPr>
      <xdr:spPr>
        <a:xfrm>
          <a:off x="22199600" y="1705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630" name="直線コネクタ 629">
          <a:extLst>
            <a:ext uri="{FF2B5EF4-FFF2-40B4-BE49-F238E27FC236}">
              <a16:creationId xmlns:a16="http://schemas.microsoft.com/office/drawing/2014/main" id="{3DA330DF-D32B-44A6-B34D-601AA4A7B492}"/>
            </a:ext>
          </a:extLst>
        </xdr:cNvPr>
        <xdr:cNvCxnSpPr/>
      </xdr:nvCxnSpPr>
      <xdr:spPr>
        <a:xfrm>
          <a:off x="22072600" y="1728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170933</xdr:rowOff>
    </xdr:from>
    <xdr:ext cx="469744" cy="259045"/>
    <xdr:sp macro="" textlink="">
      <xdr:nvSpPr>
        <xdr:cNvPr id="631" name="【公民館】&#10;一人当たり面積平均値テキスト">
          <a:extLst>
            <a:ext uri="{FF2B5EF4-FFF2-40B4-BE49-F238E27FC236}">
              <a16:creationId xmlns:a16="http://schemas.microsoft.com/office/drawing/2014/main" id="{2E2A2893-837E-4573-9863-886D6440C2A6}"/>
            </a:ext>
          </a:extLst>
        </xdr:cNvPr>
        <xdr:cNvSpPr txBox="1"/>
      </xdr:nvSpPr>
      <xdr:spPr>
        <a:xfrm>
          <a:off x="22199600" y="18516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632" name="フローチャート: 判断 631">
          <a:extLst>
            <a:ext uri="{FF2B5EF4-FFF2-40B4-BE49-F238E27FC236}">
              <a16:creationId xmlns:a16="http://schemas.microsoft.com/office/drawing/2014/main" id="{3C78B86D-E558-47D5-83D4-C02B19AF984C}"/>
            </a:ext>
          </a:extLst>
        </xdr:cNvPr>
        <xdr:cNvSpPr/>
      </xdr:nvSpPr>
      <xdr:spPr>
        <a:xfrm>
          <a:off x="22110700" y="185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633" name="フローチャート: 判断 632">
          <a:extLst>
            <a:ext uri="{FF2B5EF4-FFF2-40B4-BE49-F238E27FC236}">
              <a16:creationId xmlns:a16="http://schemas.microsoft.com/office/drawing/2014/main" id="{440E9E08-92CB-468A-AE7D-C57AF47A3113}"/>
            </a:ext>
          </a:extLst>
        </xdr:cNvPr>
        <xdr:cNvSpPr/>
      </xdr:nvSpPr>
      <xdr:spPr>
        <a:xfrm>
          <a:off x="21272500" y="185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634" name="フローチャート: 判断 633">
          <a:extLst>
            <a:ext uri="{FF2B5EF4-FFF2-40B4-BE49-F238E27FC236}">
              <a16:creationId xmlns:a16="http://schemas.microsoft.com/office/drawing/2014/main" id="{6C7614F5-930F-4256-B0D1-440A05C7F432}"/>
            </a:ext>
          </a:extLst>
        </xdr:cNvPr>
        <xdr:cNvSpPr/>
      </xdr:nvSpPr>
      <xdr:spPr>
        <a:xfrm>
          <a:off x="20383500" y="185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635" name="フローチャート: 判断 634">
          <a:extLst>
            <a:ext uri="{FF2B5EF4-FFF2-40B4-BE49-F238E27FC236}">
              <a16:creationId xmlns:a16="http://schemas.microsoft.com/office/drawing/2014/main" id="{515C6D1C-B5BC-46FD-9C93-D47C9028AB65}"/>
            </a:ext>
          </a:extLst>
        </xdr:cNvPr>
        <xdr:cNvSpPr/>
      </xdr:nvSpPr>
      <xdr:spPr>
        <a:xfrm>
          <a:off x="19494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636" name="フローチャート: 判断 635">
          <a:extLst>
            <a:ext uri="{FF2B5EF4-FFF2-40B4-BE49-F238E27FC236}">
              <a16:creationId xmlns:a16="http://schemas.microsoft.com/office/drawing/2014/main" id="{E6268E80-1C22-41DB-98E1-1838ADC70BD2}"/>
            </a:ext>
          </a:extLst>
        </xdr:cNvPr>
        <xdr:cNvSpPr/>
      </xdr:nvSpPr>
      <xdr:spPr>
        <a:xfrm>
          <a:off x="18605500" y="1854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FF71E57-B2BC-4E91-9CBA-1FF6A0996E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F923D5F-D78B-402A-9DDE-4CE4741CE5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7A1F17ED-8019-4B9D-A868-C87AAA102F0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D266926-14AB-47D5-815D-B048D72863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C7A86414-EB54-4B34-BC47-600425A918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119507</xdr:rowOff>
    </xdr:from>
    <xdr:to>
      <xdr:col>116</xdr:col>
      <xdr:colOff>114300</xdr:colOff>
      <xdr:row>108</xdr:row>
      <xdr:rowOff>49657</xdr:rowOff>
    </xdr:to>
    <xdr:sp macro="" textlink="">
      <xdr:nvSpPr>
        <xdr:cNvPr id="642" name="楕円 641">
          <a:extLst>
            <a:ext uri="{FF2B5EF4-FFF2-40B4-BE49-F238E27FC236}">
              <a16:creationId xmlns:a16="http://schemas.microsoft.com/office/drawing/2014/main" id="{183D3396-3462-4641-B90E-FBFBB447EFCB}"/>
            </a:ext>
          </a:extLst>
        </xdr:cNvPr>
        <xdr:cNvSpPr/>
      </xdr:nvSpPr>
      <xdr:spPr>
        <a:xfrm>
          <a:off x="22110700" y="184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142384</xdr:rowOff>
    </xdr:from>
    <xdr:ext cx="469744" cy="259045"/>
    <xdr:sp macro="" textlink="">
      <xdr:nvSpPr>
        <xdr:cNvPr id="643" name="【公民館】&#10;一人当たり面積該当値テキスト">
          <a:extLst>
            <a:ext uri="{FF2B5EF4-FFF2-40B4-BE49-F238E27FC236}">
              <a16:creationId xmlns:a16="http://schemas.microsoft.com/office/drawing/2014/main" id="{AB83EB0A-F7EB-4EFB-8DFA-2284826C10DD}"/>
            </a:ext>
          </a:extLst>
        </xdr:cNvPr>
        <xdr:cNvSpPr txBox="1"/>
      </xdr:nvSpPr>
      <xdr:spPr>
        <a:xfrm>
          <a:off x="22199600" y="183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122250</xdr:rowOff>
    </xdr:from>
    <xdr:to>
      <xdr:col>112</xdr:col>
      <xdr:colOff>38100</xdr:colOff>
      <xdr:row>108</xdr:row>
      <xdr:rowOff>52400</xdr:rowOff>
    </xdr:to>
    <xdr:sp macro="" textlink="">
      <xdr:nvSpPr>
        <xdr:cNvPr id="644" name="楕円 643">
          <a:extLst>
            <a:ext uri="{FF2B5EF4-FFF2-40B4-BE49-F238E27FC236}">
              <a16:creationId xmlns:a16="http://schemas.microsoft.com/office/drawing/2014/main" id="{6AD72353-9F28-40F9-8EA9-E803D99BCAC2}"/>
            </a:ext>
          </a:extLst>
        </xdr:cNvPr>
        <xdr:cNvSpPr/>
      </xdr:nvSpPr>
      <xdr:spPr>
        <a:xfrm>
          <a:off x="21272500" y="184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170307</xdr:rowOff>
    </xdr:from>
    <xdr:to>
      <xdr:col>116</xdr:col>
      <xdr:colOff>63500</xdr:colOff>
      <xdr:row>108</xdr:row>
      <xdr:rowOff>1600</xdr:rowOff>
    </xdr:to>
    <xdr:cxnSp macro="">
      <xdr:nvCxnSpPr>
        <xdr:cNvPr id="645" name="直線コネクタ 644">
          <a:extLst>
            <a:ext uri="{FF2B5EF4-FFF2-40B4-BE49-F238E27FC236}">
              <a16:creationId xmlns:a16="http://schemas.microsoft.com/office/drawing/2014/main" id="{093CDE73-3804-4CC0-AC57-D8589D8AEDBF}"/>
            </a:ext>
          </a:extLst>
        </xdr:cNvPr>
        <xdr:cNvCxnSpPr/>
      </xdr:nvCxnSpPr>
      <xdr:spPr>
        <a:xfrm flipV="1">
          <a:off x="21323300" y="185154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117518</xdr:rowOff>
    </xdr:from>
    <xdr:ext cx="469744" cy="259045"/>
    <xdr:sp macro="" textlink="">
      <xdr:nvSpPr>
        <xdr:cNvPr id="646" name="n_1aveValue【公民館】&#10;一人当たり面積">
          <a:extLst>
            <a:ext uri="{FF2B5EF4-FFF2-40B4-BE49-F238E27FC236}">
              <a16:creationId xmlns:a16="http://schemas.microsoft.com/office/drawing/2014/main" id="{40D244DC-AE8D-4F46-A219-1003EC13A8F8}"/>
            </a:ext>
          </a:extLst>
        </xdr:cNvPr>
        <xdr:cNvSpPr txBox="1"/>
      </xdr:nvSpPr>
      <xdr:spPr>
        <a:xfrm>
          <a:off x="21075727" y="186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148175</xdr:rowOff>
    </xdr:from>
    <xdr:ext cx="469744" cy="259045"/>
    <xdr:sp macro="" textlink="">
      <xdr:nvSpPr>
        <xdr:cNvPr id="647" name="n_2aveValue【公民館】&#10;一人当たり面積">
          <a:extLst>
            <a:ext uri="{FF2B5EF4-FFF2-40B4-BE49-F238E27FC236}">
              <a16:creationId xmlns:a16="http://schemas.microsoft.com/office/drawing/2014/main" id="{5AA67196-DE90-4DA9-B6B1-9677D4B64CC4}"/>
            </a:ext>
          </a:extLst>
        </xdr:cNvPr>
        <xdr:cNvSpPr txBox="1"/>
      </xdr:nvSpPr>
      <xdr:spPr>
        <a:xfrm>
          <a:off x="20199427" y="183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145508</xdr:rowOff>
    </xdr:from>
    <xdr:ext cx="469744" cy="259045"/>
    <xdr:sp macro="" textlink="">
      <xdr:nvSpPr>
        <xdr:cNvPr id="648" name="n_3aveValue【公民館】&#10;一人当たり面積">
          <a:extLst>
            <a:ext uri="{FF2B5EF4-FFF2-40B4-BE49-F238E27FC236}">
              <a16:creationId xmlns:a16="http://schemas.microsoft.com/office/drawing/2014/main" id="{97ED2ADE-0A8C-4BAA-9DAC-345C97C36256}"/>
            </a:ext>
          </a:extLst>
        </xdr:cNvPr>
        <xdr:cNvSpPr txBox="1"/>
      </xdr:nvSpPr>
      <xdr:spPr>
        <a:xfrm>
          <a:off x="19310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144975</xdr:rowOff>
    </xdr:from>
    <xdr:ext cx="469744" cy="259045"/>
    <xdr:sp macro="" textlink="">
      <xdr:nvSpPr>
        <xdr:cNvPr id="649" name="n_4aveValue【公民館】&#10;一人当たり面積">
          <a:extLst>
            <a:ext uri="{FF2B5EF4-FFF2-40B4-BE49-F238E27FC236}">
              <a16:creationId xmlns:a16="http://schemas.microsoft.com/office/drawing/2014/main" id="{2DD24BA7-DFCE-4D75-AB67-80A9EC8A86CC}"/>
            </a:ext>
          </a:extLst>
        </xdr:cNvPr>
        <xdr:cNvSpPr txBox="1"/>
      </xdr:nvSpPr>
      <xdr:spPr>
        <a:xfrm>
          <a:off x="18421427" y="183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68927</xdr:rowOff>
    </xdr:from>
    <xdr:ext cx="469744" cy="259045"/>
    <xdr:sp macro="" textlink="">
      <xdr:nvSpPr>
        <xdr:cNvPr id="650" name="n_1mainValue【公民館】&#10;一人当たり面積">
          <a:extLst>
            <a:ext uri="{FF2B5EF4-FFF2-40B4-BE49-F238E27FC236}">
              <a16:creationId xmlns:a16="http://schemas.microsoft.com/office/drawing/2014/main" id="{B476C1D5-EB94-4CC6-8275-DFD33EA427BB}"/>
            </a:ext>
          </a:extLst>
        </xdr:cNvPr>
        <xdr:cNvSpPr txBox="1"/>
      </xdr:nvSpPr>
      <xdr:spPr>
        <a:xfrm>
          <a:off x="21075727" y="182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5754F93A-76E3-4F36-B218-790FCE4239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432D9722-61ED-4ACF-B3FE-FC6B6E9219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2A8FE50C-6427-45DD-BA1F-91BA637DE8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有形固定資産減価償却率は、漁港、保育所</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を除くすべてにおいて、類似団体の平均より高い数値となっている。 特に、道路、学校施設、公民館については最大値に近い数値を示しているため、今後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は公共施設等総合管理計画に基づき</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適切な整備を行っていく必要がある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漁港については、平成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年度以降、継続して釜谷漁港における防波堤等の機能保全工事を行っており、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年に診療所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および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通所介護センターと併設の福祉複合施設として建設され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たことで、有形固定資産減価償却率は類似団体平均値より低い数値となっている。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また、公営住宅について、前年度に比べ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ポイント減少した要因については、令和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年度に村営住宅を新たに建築したことによるものである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AA5FD8-55C2-43BC-B82F-AA4D9680FE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6511BC-4AF1-47A3-8549-BD8B926C00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5BB928-2ED1-4926-B406-8F4E0B22E1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2C03A2-9999-443D-AB72-748529FD5B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7CD259-865F-4704-B5EC-DC5D442BE0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13F601-3981-480A-A378-4980F4C07F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28F5F5-7F32-4E4E-AB45-4C4882E1D4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E5F198-D047-4F36-9353-1037DE824F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B794F3-1C77-4261-8044-CA9C3BC195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5824AF-9ED1-48AA-85BE-1965D5D2F1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
321
9.78
1,789,015
1,431,901
348,008
565,291
1,204,099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709507-E7A5-4D89-AF42-10B13ECB92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8456BF-2734-45BA-A7DA-FA1A3D5D51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B39D94-5B7B-4918-AF51-9BFAB24531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D76E1F-F072-4E49-8D89-97BF332B36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7A76E3-CD34-480C-AB15-2F64AF6971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9530CD-DB87-4922-B1A0-21628BECF85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0D7C32-44B1-46DE-90C0-C17517AB0B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7B75A4-14DF-4F38-863B-B687601EF2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2FEE96-C7E9-43B0-89B2-EE1D6497B8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84EAAF-8331-4762-8C41-ADF1217E53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AEEB3F-9E79-4417-8B3C-40C5EFA17E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ED8FD2-DEAA-4488-9D98-15F458CCA6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639D2F-D662-43FC-8898-402C193867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2366BA-8784-424F-ADCF-88F9E36D19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C61A3A-8672-4E1B-9142-0DBDD42AD6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688489-A88C-4D7C-9CED-12399081C7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0A5733-CD3F-496E-A82D-5A16E112BC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0CAAF1-0DBF-4022-94CC-BA317F8EF3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E82C3F-1F0D-44F0-A11F-5D1A16FF64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CB49A0-9E98-42BC-A03E-D07D36AA29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B19E03-C624-4815-8A8F-B151616AFF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F56AC4-8F71-4DBC-A298-E7F9E5243C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244F54-C20F-4009-A482-E26282005D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12BEC4-0882-4264-A51B-650C604E32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B0F115-3B6F-4510-9E01-B92B8B586E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A88B90-1294-4F25-A6BF-42087E0C0D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DF6219-A933-4DA3-AB34-755CFE4877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056B61-2CF0-41A4-B27A-B41D9355ED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9217A4-FA07-4A20-8905-01BBBE1B6E6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5BEA65C-A6C1-4802-ADE0-A9539C2406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302BCC8-D700-4F7A-BB6C-9D1324339A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4612009-0475-4E20-AEDB-CD73141E2C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ED5F217-B5BA-4B3E-926C-9455FCD8BD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5CAF2F4-4B66-40EC-8ECE-CA84FDCBCE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EF48D56-BB72-455F-A670-0694757297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9AA69E1-03E2-4C14-974B-6F77ACD72B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57A8BFC-5263-4F94-B906-FFC046BC02F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1D0EBE2-55B3-40F1-BBF8-363BCBE616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3E323E2-94AD-4D69-BE41-89768F8D40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952738F-5E93-4189-9E84-74C5B3A430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780FF27-B2DC-4724-BC00-21753DFA2F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E5BF60C-1801-4784-868F-1B6454604F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339646A-1585-49F9-893D-55C9B457C8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FC35151-B4AB-40AC-B92A-BB74C482E7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FFB4A68-5556-4D13-9FB9-F19FF4941ED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8577F0AC-6CAD-482C-9A54-1CBE923A43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15805954-B9BD-4E8C-842E-547D923570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6F808B22-AAC1-4EA6-8DAE-63BB26C2E3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9B75A4D9-9F35-4CE1-8EB4-5791663EF0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3F81CA86-1D70-4237-B8F7-C5F9ACCA20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6B53E7D-9C46-44B8-BC85-7954A530D2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9A9EACAA-7056-4482-815D-71F13AEC8F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2C787302-A65E-410E-AA69-BF1D279E73E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2E27EB8-1891-49E5-B75B-714E03E4FF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D34A4743-3FFF-4CF4-9D8F-B269CD58CA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9E6F25A1-63E4-4E17-AA9C-1A7CC3E989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280B3ABF-A4DE-493A-B5B8-8CA32EC80A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5919C805-57FA-46E6-9B84-FFEC2DD5D5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D1EF68-459A-42E4-80AA-339E09D3CE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D7EFDBA-D2C3-4420-9804-F82BB7FD67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8E22E008-23A8-42BD-8423-4ABB5FDA5D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770323A8-BE79-429B-8C75-F184D87F39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673BD866-C21F-4E25-8E5B-10E4B99C45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E7290952-2C4B-4FBC-9AD8-26E111CC90D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22D7305D-A6EC-4677-A172-02663816C10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A3D221E7-062A-4D34-B598-124AD4F5AA3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58E7AEF6-D9B3-4C5A-94DF-DF8C741D7DC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2A7EF9CA-FEB5-4188-A0DD-5484E325B64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C58BE210-1354-4BAA-B3F5-1AFDBAD8F6F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11129F3D-EACC-44D4-A394-9F1B434A2A5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5417BF06-3589-4CD5-970B-3A736164BF6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66E13684-AFC0-4E52-8EF5-052BBACDE4C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4E0C7205-1AED-489B-BE4C-F125CB54DDA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4D739DDF-BFD2-4F91-91C0-B11A87925B6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6DE4B170-59E9-4848-AC4D-D021C362CC1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8251F355-4765-4302-92AF-7D6A41829FB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ED20B7D4-5D50-464F-A555-007ABCD123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48FC12B4-5D86-4DC5-BCC8-4966285147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903E206C-052A-401C-8105-957BF9612485}"/>
            </a:ext>
          </a:extLst>
        </xdr:cNvPr>
        <xdr:cNvCxnSpPr/>
      </xdr:nvCxnSpPr>
      <xdr:spPr>
        <a:xfrm flipV="1">
          <a:off x="4634865" y="1345202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65167341-3B61-448F-A29C-640D2398743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2AFA117A-26BC-4E88-B0A9-F173E10AD80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93" name="【福祉施設】&#10;有形固定資産減価償却率最大値テキスト">
          <a:extLst>
            <a:ext uri="{FF2B5EF4-FFF2-40B4-BE49-F238E27FC236}">
              <a16:creationId xmlns:a16="http://schemas.microsoft.com/office/drawing/2014/main" id="{93E8E08B-ACBB-4BD0-B73B-11C233C6174A}"/>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94" name="直線コネクタ 93">
          <a:extLst>
            <a:ext uri="{FF2B5EF4-FFF2-40B4-BE49-F238E27FC236}">
              <a16:creationId xmlns:a16="http://schemas.microsoft.com/office/drawing/2014/main" id="{8A47D4CE-233A-4D69-820B-F2055E8CFFA3}"/>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95" name="【福祉施設】&#10;有形固定資産減価償却率平均値テキスト">
          <a:extLst>
            <a:ext uri="{FF2B5EF4-FFF2-40B4-BE49-F238E27FC236}">
              <a16:creationId xmlns:a16="http://schemas.microsoft.com/office/drawing/2014/main" id="{4BA2A0F2-95CE-49E3-8A32-C74912B0B897}"/>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96" name="フローチャート: 判断 95">
          <a:extLst>
            <a:ext uri="{FF2B5EF4-FFF2-40B4-BE49-F238E27FC236}">
              <a16:creationId xmlns:a16="http://schemas.microsoft.com/office/drawing/2014/main" id="{8BA3FFB7-8DB7-4190-A27C-7F6E6916BD93}"/>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117929</xdr:rowOff>
    </xdr:from>
    <xdr:to>
      <xdr:col>20</xdr:col>
      <xdr:colOff>38100</xdr:colOff>
      <xdr:row>83</xdr:row>
      <xdr:rowOff>48079</xdr:rowOff>
    </xdr:to>
    <xdr:sp macro="" textlink="">
      <xdr:nvSpPr>
        <xdr:cNvPr id="97" name="フローチャート: 判断 96">
          <a:extLst>
            <a:ext uri="{FF2B5EF4-FFF2-40B4-BE49-F238E27FC236}">
              <a16:creationId xmlns:a16="http://schemas.microsoft.com/office/drawing/2014/main" id="{9697D292-DB2B-4889-8B2F-371CAF70592A}"/>
            </a:ext>
          </a:extLst>
        </xdr:cNvPr>
        <xdr:cNvSpPr/>
      </xdr:nvSpPr>
      <xdr:spPr>
        <a:xfrm>
          <a:off x="3746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75474</xdr:rowOff>
    </xdr:from>
    <xdr:to>
      <xdr:col>15</xdr:col>
      <xdr:colOff>101600</xdr:colOff>
      <xdr:row>83</xdr:row>
      <xdr:rowOff>5624</xdr:rowOff>
    </xdr:to>
    <xdr:sp macro="" textlink="">
      <xdr:nvSpPr>
        <xdr:cNvPr id="98" name="フローチャート: 判断 97">
          <a:extLst>
            <a:ext uri="{FF2B5EF4-FFF2-40B4-BE49-F238E27FC236}">
              <a16:creationId xmlns:a16="http://schemas.microsoft.com/office/drawing/2014/main" id="{98589DCC-A55A-4C0B-8082-2B62ACF75F3B}"/>
            </a:ext>
          </a:extLst>
        </xdr:cNvPr>
        <xdr:cNvSpPr/>
      </xdr:nvSpPr>
      <xdr:spPr>
        <a:xfrm>
          <a:off x="2857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99" name="フローチャート: 判断 98">
          <a:extLst>
            <a:ext uri="{FF2B5EF4-FFF2-40B4-BE49-F238E27FC236}">
              <a16:creationId xmlns:a16="http://schemas.microsoft.com/office/drawing/2014/main" id="{57FCAF4B-B4F4-433A-A545-5F118725AEED}"/>
            </a:ext>
          </a:extLst>
        </xdr:cNvPr>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100" name="フローチャート: 判断 99">
          <a:extLst>
            <a:ext uri="{FF2B5EF4-FFF2-40B4-BE49-F238E27FC236}">
              <a16:creationId xmlns:a16="http://schemas.microsoft.com/office/drawing/2014/main" id="{84B1BF3F-38D5-4C52-BA2D-AF9A5792B90C}"/>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8B4A670E-EE57-457B-80D1-512AA40B8F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2BC751D4-0BB7-494C-A3EC-AD306B62B3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5712AD73-F766-431E-8D62-6C46BDD6B7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FF3641A7-D067-480D-8586-F02210A4BB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F3D8A77D-B7B1-453B-8D6A-1FC42EE93A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82006</xdr:rowOff>
    </xdr:from>
    <xdr:to>
      <xdr:col>24</xdr:col>
      <xdr:colOff>114300</xdr:colOff>
      <xdr:row>79</xdr:row>
      <xdr:rowOff>12156</xdr:rowOff>
    </xdr:to>
    <xdr:sp macro="" textlink="">
      <xdr:nvSpPr>
        <xdr:cNvPr id="106" name="楕円 105">
          <a:extLst>
            <a:ext uri="{FF2B5EF4-FFF2-40B4-BE49-F238E27FC236}">
              <a16:creationId xmlns:a16="http://schemas.microsoft.com/office/drawing/2014/main" id="{74F20E8C-262D-4B76-9B92-A64A17DA1C67}"/>
            </a:ext>
          </a:extLst>
        </xdr:cNvPr>
        <xdr:cNvSpPr/>
      </xdr:nvSpPr>
      <xdr:spPr>
        <a:xfrm>
          <a:off x="45847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168383</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51A3A038-E615-478F-83A0-36423F2D5EAC}"/>
            </a:ext>
          </a:extLst>
        </xdr:cNvPr>
        <xdr:cNvSpPr txBox="1"/>
      </xdr:nvSpPr>
      <xdr:spPr>
        <a:xfrm>
          <a:off x="4673600" y="133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6894</xdr:rowOff>
    </xdr:from>
    <xdr:to>
      <xdr:col>20</xdr:col>
      <xdr:colOff>38100</xdr:colOff>
      <xdr:row>78</xdr:row>
      <xdr:rowOff>108494</xdr:rowOff>
    </xdr:to>
    <xdr:sp macro="" textlink="">
      <xdr:nvSpPr>
        <xdr:cNvPr id="108" name="楕円 107">
          <a:extLst>
            <a:ext uri="{FF2B5EF4-FFF2-40B4-BE49-F238E27FC236}">
              <a16:creationId xmlns:a16="http://schemas.microsoft.com/office/drawing/2014/main" id="{3F59FEBF-35EF-4C4B-A56B-59012EEB0083}"/>
            </a:ext>
          </a:extLst>
        </xdr:cNvPr>
        <xdr:cNvSpPr/>
      </xdr:nvSpPr>
      <xdr:spPr>
        <a:xfrm>
          <a:off x="3746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57694</xdr:rowOff>
    </xdr:from>
    <xdr:to>
      <xdr:col>24</xdr:col>
      <xdr:colOff>63500</xdr:colOff>
      <xdr:row>78</xdr:row>
      <xdr:rowOff>132806</xdr:rowOff>
    </xdr:to>
    <xdr:cxnSp macro="">
      <xdr:nvCxnSpPr>
        <xdr:cNvPr id="109" name="直線コネクタ 108">
          <a:extLst>
            <a:ext uri="{FF2B5EF4-FFF2-40B4-BE49-F238E27FC236}">
              <a16:creationId xmlns:a16="http://schemas.microsoft.com/office/drawing/2014/main" id="{885AD9CD-DCCC-46F3-8567-AB17F323ABE2}"/>
            </a:ext>
          </a:extLst>
        </xdr:cNvPr>
        <xdr:cNvCxnSpPr/>
      </xdr:nvCxnSpPr>
      <xdr:spPr>
        <a:xfrm>
          <a:off x="3797300" y="134307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39206</xdr:rowOff>
    </xdr:from>
    <xdr:ext cx="405111" cy="259045"/>
    <xdr:sp macro="" textlink="">
      <xdr:nvSpPr>
        <xdr:cNvPr id="110" name="n_1aveValue【福祉施設】&#10;有形固定資産減価償却率">
          <a:extLst>
            <a:ext uri="{FF2B5EF4-FFF2-40B4-BE49-F238E27FC236}">
              <a16:creationId xmlns:a16="http://schemas.microsoft.com/office/drawing/2014/main" id="{00708EDE-A30C-4CBC-A1A2-3E0A1D36EB31}"/>
            </a:ext>
          </a:extLst>
        </xdr:cNvPr>
        <xdr:cNvSpPr txBox="1"/>
      </xdr:nvSpPr>
      <xdr:spPr>
        <a:xfrm>
          <a:off x="3582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22151</xdr:rowOff>
    </xdr:from>
    <xdr:ext cx="405111" cy="259045"/>
    <xdr:sp macro="" textlink="">
      <xdr:nvSpPr>
        <xdr:cNvPr id="111" name="n_2aveValue【福祉施設】&#10;有形固定資産減価償却率">
          <a:extLst>
            <a:ext uri="{FF2B5EF4-FFF2-40B4-BE49-F238E27FC236}">
              <a16:creationId xmlns:a16="http://schemas.microsoft.com/office/drawing/2014/main" id="{BB5B1ED1-ED02-4D68-ADDC-5992736C2ECB}"/>
            </a:ext>
          </a:extLst>
        </xdr:cNvPr>
        <xdr:cNvSpPr txBox="1"/>
      </xdr:nvSpPr>
      <xdr:spPr>
        <a:xfrm>
          <a:off x="2705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112" name="n_3aveValue【福祉施設】&#10;有形固定資産減価償却率">
          <a:extLst>
            <a:ext uri="{FF2B5EF4-FFF2-40B4-BE49-F238E27FC236}">
              <a16:creationId xmlns:a16="http://schemas.microsoft.com/office/drawing/2014/main" id="{62A9B31C-1F05-475F-9FC5-E22380D546AC}"/>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113" name="n_4aveValue【福祉施設】&#10;有形固定資産減価償却率">
          <a:extLst>
            <a:ext uri="{FF2B5EF4-FFF2-40B4-BE49-F238E27FC236}">
              <a16:creationId xmlns:a16="http://schemas.microsoft.com/office/drawing/2014/main" id="{41AA4FCD-3AC5-4B93-A1B6-D1D91E2E14E1}"/>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125021</xdr:rowOff>
    </xdr:from>
    <xdr:ext cx="340478" cy="259045"/>
    <xdr:sp macro="" textlink="">
      <xdr:nvSpPr>
        <xdr:cNvPr id="114" name="n_1mainValue【福祉施設】&#10;有形固定資産減価償却率">
          <a:extLst>
            <a:ext uri="{FF2B5EF4-FFF2-40B4-BE49-F238E27FC236}">
              <a16:creationId xmlns:a16="http://schemas.microsoft.com/office/drawing/2014/main" id="{342AFA6E-056B-4FA4-AE16-0539C8B816F9}"/>
            </a:ext>
          </a:extLst>
        </xdr:cNvPr>
        <xdr:cNvSpPr txBox="1"/>
      </xdr:nvSpPr>
      <xdr:spPr>
        <a:xfrm>
          <a:off x="36143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5" name="正方形/長方形 114">
          <a:extLst>
            <a:ext uri="{FF2B5EF4-FFF2-40B4-BE49-F238E27FC236}">
              <a16:creationId xmlns:a16="http://schemas.microsoft.com/office/drawing/2014/main" id="{251087D6-30E4-4BE9-8D56-C96D432995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6" name="正方形/長方形 115">
          <a:extLst>
            <a:ext uri="{FF2B5EF4-FFF2-40B4-BE49-F238E27FC236}">
              <a16:creationId xmlns:a16="http://schemas.microsoft.com/office/drawing/2014/main" id="{58FFCE7C-6958-4D6C-8CF5-A50EA2DB39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7" name="正方形/長方形 116">
          <a:extLst>
            <a:ext uri="{FF2B5EF4-FFF2-40B4-BE49-F238E27FC236}">
              <a16:creationId xmlns:a16="http://schemas.microsoft.com/office/drawing/2014/main" id="{CA426FA8-ABCC-4A8B-BC6E-E620CCC13B2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8" name="正方形/長方形 117">
          <a:extLst>
            <a:ext uri="{FF2B5EF4-FFF2-40B4-BE49-F238E27FC236}">
              <a16:creationId xmlns:a16="http://schemas.microsoft.com/office/drawing/2014/main" id="{250A7CC1-68B8-478B-8B8B-E02C5099AF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9" name="正方形/長方形 118">
          <a:extLst>
            <a:ext uri="{FF2B5EF4-FFF2-40B4-BE49-F238E27FC236}">
              <a16:creationId xmlns:a16="http://schemas.microsoft.com/office/drawing/2014/main" id="{8D9497E9-B25A-4689-AC64-C3138AB263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0" name="正方形/長方形 119">
          <a:extLst>
            <a:ext uri="{FF2B5EF4-FFF2-40B4-BE49-F238E27FC236}">
              <a16:creationId xmlns:a16="http://schemas.microsoft.com/office/drawing/2014/main" id="{8C1CCDBB-5F27-40A7-8A86-7EE67E66D6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1" name="正方形/長方形 120">
          <a:extLst>
            <a:ext uri="{FF2B5EF4-FFF2-40B4-BE49-F238E27FC236}">
              <a16:creationId xmlns:a16="http://schemas.microsoft.com/office/drawing/2014/main" id="{68E6A199-6E04-4B05-9CFB-6BD9AE8F7E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2" name="正方形/長方形 121">
          <a:extLst>
            <a:ext uri="{FF2B5EF4-FFF2-40B4-BE49-F238E27FC236}">
              <a16:creationId xmlns:a16="http://schemas.microsoft.com/office/drawing/2014/main" id="{80B5EF95-918F-4782-9A99-470DE36C40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3" name="テキスト ボックス 122">
          <a:extLst>
            <a:ext uri="{FF2B5EF4-FFF2-40B4-BE49-F238E27FC236}">
              <a16:creationId xmlns:a16="http://schemas.microsoft.com/office/drawing/2014/main" id="{63097649-DA02-44A9-AE12-B494FB1980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4" name="直線コネクタ 123">
          <a:extLst>
            <a:ext uri="{FF2B5EF4-FFF2-40B4-BE49-F238E27FC236}">
              <a16:creationId xmlns:a16="http://schemas.microsoft.com/office/drawing/2014/main" id="{D10E79B8-530B-45F0-90BD-8216B72E0E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5" name="直線コネクタ 124">
          <a:extLst>
            <a:ext uri="{FF2B5EF4-FFF2-40B4-BE49-F238E27FC236}">
              <a16:creationId xmlns:a16="http://schemas.microsoft.com/office/drawing/2014/main" id="{6E5088F7-6C70-440E-977E-CE4C1D214BB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6" name="テキスト ボックス 125">
          <a:extLst>
            <a:ext uri="{FF2B5EF4-FFF2-40B4-BE49-F238E27FC236}">
              <a16:creationId xmlns:a16="http://schemas.microsoft.com/office/drawing/2014/main" id="{37C002F2-DC9A-4F34-8E5D-2F8E99A1CF3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7" name="直線コネクタ 126">
          <a:extLst>
            <a:ext uri="{FF2B5EF4-FFF2-40B4-BE49-F238E27FC236}">
              <a16:creationId xmlns:a16="http://schemas.microsoft.com/office/drawing/2014/main" id="{D9A866E2-E8C6-4DB7-9933-5AE052CC5FD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8" name="テキスト ボックス 127">
          <a:extLst>
            <a:ext uri="{FF2B5EF4-FFF2-40B4-BE49-F238E27FC236}">
              <a16:creationId xmlns:a16="http://schemas.microsoft.com/office/drawing/2014/main" id="{105C0DF8-147A-4D23-94DB-3ACA73C4625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9" name="直線コネクタ 128">
          <a:extLst>
            <a:ext uri="{FF2B5EF4-FFF2-40B4-BE49-F238E27FC236}">
              <a16:creationId xmlns:a16="http://schemas.microsoft.com/office/drawing/2014/main" id="{DC7A64ED-205F-4098-98E8-AA9CE09CDFF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0" name="テキスト ボックス 129">
          <a:extLst>
            <a:ext uri="{FF2B5EF4-FFF2-40B4-BE49-F238E27FC236}">
              <a16:creationId xmlns:a16="http://schemas.microsoft.com/office/drawing/2014/main" id="{4124897C-E19E-4F5A-A43B-F68A79ED65B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1" name="直線コネクタ 130">
          <a:extLst>
            <a:ext uri="{FF2B5EF4-FFF2-40B4-BE49-F238E27FC236}">
              <a16:creationId xmlns:a16="http://schemas.microsoft.com/office/drawing/2014/main" id="{E7A7CAC7-F6B4-4794-BE8A-EDF1A3CA40D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2" name="テキスト ボックス 131">
          <a:extLst>
            <a:ext uri="{FF2B5EF4-FFF2-40B4-BE49-F238E27FC236}">
              <a16:creationId xmlns:a16="http://schemas.microsoft.com/office/drawing/2014/main" id="{CF961EFA-170B-47CA-9773-F41312FF940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3" name="直線コネクタ 132">
          <a:extLst>
            <a:ext uri="{FF2B5EF4-FFF2-40B4-BE49-F238E27FC236}">
              <a16:creationId xmlns:a16="http://schemas.microsoft.com/office/drawing/2014/main" id="{62318FF2-5C1D-44B2-B637-C4F7EFDF167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4" name="テキスト ボックス 133">
          <a:extLst>
            <a:ext uri="{FF2B5EF4-FFF2-40B4-BE49-F238E27FC236}">
              <a16:creationId xmlns:a16="http://schemas.microsoft.com/office/drawing/2014/main" id="{5B58263A-53C5-447A-9DE7-F158F241B8E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5" name="直線コネクタ 134">
          <a:extLst>
            <a:ext uri="{FF2B5EF4-FFF2-40B4-BE49-F238E27FC236}">
              <a16:creationId xmlns:a16="http://schemas.microsoft.com/office/drawing/2014/main" id="{D3E8DE64-A06B-444D-96D1-F4D5F7F771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6" name="テキスト ボックス 135">
          <a:extLst>
            <a:ext uri="{FF2B5EF4-FFF2-40B4-BE49-F238E27FC236}">
              <a16:creationId xmlns:a16="http://schemas.microsoft.com/office/drawing/2014/main" id="{A0ACF8D7-B2E5-4432-AEC8-1CFA0E9F1E0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7" name="【福祉施設】&#10;一人当たり面積グラフ枠">
          <a:extLst>
            <a:ext uri="{FF2B5EF4-FFF2-40B4-BE49-F238E27FC236}">
              <a16:creationId xmlns:a16="http://schemas.microsoft.com/office/drawing/2014/main" id="{B92F845B-B26B-453A-8538-235428E062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49149</xdr:rowOff>
    </xdr:from>
    <xdr:to>
      <xdr:col>54</xdr:col>
      <xdr:colOff>189865</xdr:colOff>
      <xdr:row>86</xdr:row>
      <xdr:rowOff>102108</xdr:rowOff>
    </xdr:to>
    <xdr:cxnSp macro="">
      <xdr:nvCxnSpPr>
        <xdr:cNvPr id="138" name="直線コネクタ 137">
          <a:extLst>
            <a:ext uri="{FF2B5EF4-FFF2-40B4-BE49-F238E27FC236}">
              <a16:creationId xmlns:a16="http://schemas.microsoft.com/office/drawing/2014/main" id="{B27C900A-8AC5-4780-BE1B-B6445FCCE605}"/>
            </a:ext>
          </a:extLst>
        </xdr:cNvPr>
        <xdr:cNvCxnSpPr/>
      </xdr:nvCxnSpPr>
      <xdr:spPr>
        <a:xfrm flipV="1">
          <a:off x="10476865" y="13250799"/>
          <a:ext cx="0"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139" name="【福祉施設】&#10;一人当たり面積最小値テキスト">
          <a:extLst>
            <a:ext uri="{FF2B5EF4-FFF2-40B4-BE49-F238E27FC236}">
              <a16:creationId xmlns:a16="http://schemas.microsoft.com/office/drawing/2014/main" id="{91C5B274-D411-4A36-A0C5-819FD45039B9}"/>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140" name="直線コネクタ 139">
          <a:extLst>
            <a:ext uri="{FF2B5EF4-FFF2-40B4-BE49-F238E27FC236}">
              <a16:creationId xmlns:a16="http://schemas.microsoft.com/office/drawing/2014/main" id="{46D1572A-75CE-44F1-8D5E-95A5492C8955}"/>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167276</xdr:rowOff>
    </xdr:from>
    <xdr:ext cx="469744" cy="259045"/>
    <xdr:sp macro="" textlink="">
      <xdr:nvSpPr>
        <xdr:cNvPr id="141" name="【福祉施設】&#10;一人当たり面積最大値テキスト">
          <a:extLst>
            <a:ext uri="{FF2B5EF4-FFF2-40B4-BE49-F238E27FC236}">
              <a16:creationId xmlns:a16="http://schemas.microsoft.com/office/drawing/2014/main" id="{9B021D3E-EF6F-45B6-A71A-8DA06425F188}"/>
            </a:ext>
          </a:extLst>
        </xdr:cNvPr>
        <xdr:cNvSpPr txBox="1"/>
      </xdr:nvSpPr>
      <xdr:spPr>
        <a:xfrm>
          <a:off x="10515600" y="130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49149</xdr:rowOff>
    </xdr:from>
    <xdr:to>
      <xdr:col>55</xdr:col>
      <xdr:colOff>88900</xdr:colOff>
      <xdr:row>77</xdr:row>
      <xdr:rowOff>49149</xdr:rowOff>
    </xdr:to>
    <xdr:cxnSp macro="">
      <xdr:nvCxnSpPr>
        <xdr:cNvPr id="142" name="直線コネクタ 141">
          <a:extLst>
            <a:ext uri="{FF2B5EF4-FFF2-40B4-BE49-F238E27FC236}">
              <a16:creationId xmlns:a16="http://schemas.microsoft.com/office/drawing/2014/main" id="{BC11E3F9-8DD4-4FB8-BD95-BE9B6D9009D3}"/>
            </a:ext>
          </a:extLst>
        </xdr:cNvPr>
        <xdr:cNvCxnSpPr/>
      </xdr:nvCxnSpPr>
      <xdr:spPr>
        <a:xfrm>
          <a:off x="10388600" y="1325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83075</xdr:rowOff>
    </xdr:from>
    <xdr:ext cx="469744" cy="259045"/>
    <xdr:sp macro="" textlink="">
      <xdr:nvSpPr>
        <xdr:cNvPr id="143" name="【福祉施設】&#10;一人当たり面積平均値テキスト">
          <a:extLst>
            <a:ext uri="{FF2B5EF4-FFF2-40B4-BE49-F238E27FC236}">
              <a16:creationId xmlns:a16="http://schemas.microsoft.com/office/drawing/2014/main" id="{9F6EFBA3-02F8-40AE-B474-8AB9E7261BB1}"/>
            </a:ext>
          </a:extLst>
        </xdr:cNvPr>
        <xdr:cNvSpPr txBox="1"/>
      </xdr:nvSpPr>
      <xdr:spPr>
        <a:xfrm>
          <a:off x="10515600" y="144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104648</xdr:rowOff>
    </xdr:from>
    <xdr:to>
      <xdr:col>55</xdr:col>
      <xdr:colOff>50800</xdr:colOff>
      <xdr:row>85</xdr:row>
      <xdr:rowOff>34798</xdr:rowOff>
    </xdr:to>
    <xdr:sp macro="" textlink="">
      <xdr:nvSpPr>
        <xdr:cNvPr id="144" name="フローチャート: 判断 143">
          <a:extLst>
            <a:ext uri="{FF2B5EF4-FFF2-40B4-BE49-F238E27FC236}">
              <a16:creationId xmlns:a16="http://schemas.microsoft.com/office/drawing/2014/main" id="{B0707248-DD30-46A1-AC6F-EE46AD20AC9E}"/>
            </a:ext>
          </a:extLst>
        </xdr:cNvPr>
        <xdr:cNvSpPr/>
      </xdr:nvSpPr>
      <xdr:spPr>
        <a:xfrm>
          <a:off x="10426700" y="1450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98171</xdr:rowOff>
    </xdr:from>
    <xdr:to>
      <xdr:col>50</xdr:col>
      <xdr:colOff>165100</xdr:colOff>
      <xdr:row>85</xdr:row>
      <xdr:rowOff>28321</xdr:rowOff>
    </xdr:to>
    <xdr:sp macro="" textlink="">
      <xdr:nvSpPr>
        <xdr:cNvPr id="145" name="フローチャート: 判断 144">
          <a:extLst>
            <a:ext uri="{FF2B5EF4-FFF2-40B4-BE49-F238E27FC236}">
              <a16:creationId xmlns:a16="http://schemas.microsoft.com/office/drawing/2014/main" id="{76A7E189-2A8F-4DCA-8ACC-E9A7D6BE5E40}"/>
            </a:ext>
          </a:extLst>
        </xdr:cNvPr>
        <xdr:cNvSpPr/>
      </xdr:nvSpPr>
      <xdr:spPr>
        <a:xfrm>
          <a:off x="95885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146" name="フローチャート: 判断 145">
          <a:extLst>
            <a:ext uri="{FF2B5EF4-FFF2-40B4-BE49-F238E27FC236}">
              <a16:creationId xmlns:a16="http://schemas.microsoft.com/office/drawing/2014/main" id="{A54A88CC-85E9-4730-B7F2-24B7588D0EA4}"/>
            </a:ext>
          </a:extLst>
        </xdr:cNvPr>
        <xdr:cNvSpPr/>
      </xdr:nvSpPr>
      <xdr:spPr>
        <a:xfrm>
          <a:off x="8699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109601</xdr:rowOff>
    </xdr:from>
    <xdr:to>
      <xdr:col>41</xdr:col>
      <xdr:colOff>101600</xdr:colOff>
      <xdr:row>85</xdr:row>
      <xdr:rowOff>39751</xdr:rowOff>
    </xdr:to>
    <xdr:sp macro="" textlink="">
      <xdr:nvSpPr>
        <xdr:cNvPr id="147" name="フローチャート: 判断 146">
          <a:extLst>
            <a:ext uri="{FF2B5EF4-FFF2-40B4-BE49-F238E27FC236}">
              <a16:creationId xmlns:a16="http://schemas.microsoft.com/office/drawing/2014/main" id="{048CE3E5-69CD-4210-BF90-947AEA9FF1AA}"/>
            </a:ext>
          </a:extLst>
        </xdr:cNvPr>
        <xdr:cNvSpPr/>
      </xdr:nvSpPr>
      <xdr:spPr>
        <a:xfrm>
          <a:off x="7810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148" name="フローチャート: 判断 147">
          <a:extLst>
            <a:ext uri="{FF2B5EF4-FFF2-40B4-BE49-F238E27FC236}">
              <a16:creationId xmlns:a16="http://schemas.microsoft.com/office/drawing/2014/main" id="{4B13190F-6054-4A7D-AFB3-031097CDF31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14C4198C-5082-4B76-A6E2-B72A910CEF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3603B782-E9B3-45B3-90D8-D077FE48D5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AC2839F1-D8DD-4088-BF42-BE6900A63B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D99A8D1D-C69C-431C-A8BF-021ADD35CC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0214CE8A-3FD6-4CAB-8C7A-19C09C6F0B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154" name="楕円 153">
          <a:extLst>
            <a:ext uri="{FF2B5EF4-FFF2-40B4-BE49-F238E27FC236}">
              <a16:creationId xmlns:a16="http://schemas.microsoft.com/office/drawing/2014/main" id="{9A1738F1-A4C7-433E-A201-0D87516B4A55}"/>
            </a:ext>
          </a:extLst>
        </xdr:cNvPr>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29227</xdr:rowOff>
    </xdr:from>
    <xdr:ext cx="469744" cy="259045"/>
    <xdr:sp macro="" textlink="">
      <xdr:nvSpPr>
        <xdr:cNvPr id="155" name="【福祉施設】&#10;一人当たり面積該当値テキスト">
          <a:extLst>
            <a:ext uri="{FF2B5EF4-FFF2-40B4-BE49-F238E27FC236}">
              <a16:creationId xmlns:a16="http://schemas.microsoft.com/office/drawing/2014/main" id="{7BCD5C44-A9EB-4772-A761-D65E173C5EB9}"/>
            </a:ext>
          </a:extLst>
        </xdr:cNvPr>
        <xdr:cNvSpPr txBox="1"/>
      </xdr:nvSpPr>
      <xdr:spPr>
        <a:xfrm>
          <a:off x="105156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xdr:rowOff>
    </xdr:from>
    <xdr:to>
      <xdr:col>50</xdr:col>
      <xdr:colOff>165100</xdr:colOff>
      <xdr:row>84</xdr:row>
      <xdr:rowOff>115570</xdr:rowOff>
    </xdr:to>
    <xdr:sp macro="" textlink="">
      <xdr:nvSpPr>
        <xdr:cNvPr id="156" name="楕円 155">
          <a:extLst>
            <a:ext uri="{FF2B5EF4-FFF2-40B4-BE49-F238E27FC236}">
              <a16:creationId xmlns:a16="http://schemas.microsoft.com/office/drawing/2014/main" id="{5D8CC620-CEC4-4675-8B78-C4212D5E90E9}"/>
            </a:ext>
          </a:extLst>
        </xdr:cNvPr>
        <xdr:cNvSpPr/>
      </xdr:nvSpPr>
      <xdr:spPr>
        <a:xfrm>
          <a:off x="958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64770</xdr:rowOff>
    </xdr:to>
    <xdr:cxnSp macro="">
      <xdr:nvCxnSpPr>
        <xdr:cNvPr id="157" name="直線コネクタ 156">
          <a:extLst>
            <a:ext uri="{FF2B5EF4-FFF2-40B4-BE49-F238E27FC236}">
              <a16:creationId xmlns:a16="http://schemas.microsoft.com/office/drawing/2014/main" id="{F9C7C125-B893-41BD-A657-EADA8396D755}"/>
            </a:ext>
          </a:extLst>
        </xdr:cNvPr>
        <xdr:cNvCxnSpPr/>
      </xdr:nvCxnSpPr>
      <xdr:spPr>
        <a:xfrm flipV="1">
          <a:off x="9639300" y="1445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19448</xdr:rowOff>
    </xdr:from>
    <xdr:ext cx="469744" cy="259045"/>
    <xdr:sp macro="" textlink="">
      <xdr:nvSpPr>
        <xdr:cNvPr id="158" name="n_1aveValue【福祉施設】&#10;一人当たり面積">
          <a:extLst>
            <a:ext uri="{FF2B5EF4-FFF2-40B4-BE49-F238E27FC236}">
              <a16:creationId xmlns:a16="http://schemas.microsoft.com/office/drawing/2014/main" id="{4C9B0821-8F73-4547-BE63-A844649F3A4A}"/>
            </a:ext>
          </a:extLst>
        </xdr:cNvPr>
        <xdr:cNvSpPr txBox="1"/>
      </xdr:nvSpPr>
      <xdr:spPr>
        <a:xfrm>
          <a:off x="9391727" y="1459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52849</xdr:rowOff>
    </xdr:from>
    <xdr:ext cx="469744" cy="259045"/>
    <xdr:sp macro="" textlink="">
      <xdr:nvSpPr>
        <xdr:cNvPr id="159" name="n_2aveValue【福祉施設】&#10;一人当たり面積">
          <a:extLst>
            <a:ext uri="{FF2B5EF4-FFF2-40B4-BE49-F238E27FC236}">
              <a16:creationId xmlns:a16="http://schemas.microsoft.com/office/drawing/2014/main" id="{EC19A08B-2A7F-45B8-A359-B664D08E5016}"/>
            </a:ext>
          </a:extLst>
        </xdr:cNvPr>
        <xdr:cNvSpPr txBox="1"/>
      </xdr:nvSpPr>
      <xdr:spPr>
        <a:xfrm>
          <a:off x="8515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56278</xdr:rowOff>
    </xdr:from>
    <xdr:ext cx="469744" cy="259045"/>
    <xdr:sp macro="" textlink="">
      <xdr:nvSpPr>
        <xdr:cNvPr id="160" name="n_3aveValue【福祉施設】&#10;一人当たり面積">
          <a:extLst>
            <a:ext uri="{FF2B5EF4-FFF2-40B4-BE49-F238E27FC236}">
              <a16:creationId xmlns:a16="http://schemas.microsoft.com/office/drawing/2014/main" id="{B2A2E867-2B3C-432F-8809-1C40A4CEF79A}"/>
            </a:ext>
          </a:extLst>
        </xdr:cNvPr>
        <xdr:cNvSpPr txBox="1"/>
      </xdr:nvSpPr>
      <xdr:spPr>
        <a:xfrm>
          <a:off x="7626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161" name="n_4aveValue【福祉施設】&#10;一人当たり面積">
          <a:extLst>
            <a:ext uri="{FF2B5EF4-FFF2-40B4-BE49-F238E27FC236}">
              <a16:creationId xmlns:a16="http://schemas.microsoft.com/office/drawing/2014/main" id="{B6F573E5-F41C-4DBF-9137-2408BAB05887}"/>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132097</xdr:rowOff>
    </xdr:from>
    <xdr:ext cx="469744" cy="259045"/>
    <xdr:sp macro="" textlink="">
      <xdr:nvSpPr>
        <xdr:cNvPr id="162" name="n_1mainValue【福祉施設】&#10;一人当たり面積">
          <a:extLst>
            <a:ext uri="{FF2B5EF4-FFF2-40B4-BE49-F238E27FC236}">
              <a16:creationId xmlns:a16="http://schemas.microsoft.com/office/drawing/2014/main" id="{CD33E858-5EBF-4E6B-84C4-3E243817296C}"/>
            </a:ext>
          </a:extLst>
        </xdr:cNvPr>
        <xdr:cNvSpPr txBox="1"/>
      </xdr:nvSpPr>
      <xdr:spPr>
        <a:xfrm>
          <a:off x="93917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a:extLst>
            <a:ext uri="{FF2B5EF4-FFF2-40B4-BE49-F238E27FC236}">
              <a16:creationId xmlns:a16="http://schemas.microsoft.com/office/drawing/2014/main" id="{28066EF5-1B6F-40B1-AC6C-54A58EC86E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a:extLst>
            <a:ext uri="{FF2B5EF4-FFF2-40B4-BE49-F238E27FC236}">
              <a16:creationId xmlns:a16="http://schemas.microsoft.com/office/drawing/2014/main" id="{D8213D5B-70FD-40B0-8270-6CE5E87FF0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a:extLst>
            <a:ext uri="{FF2B5EF4-FFF2-40B4-BE49-F238E27FC236}">
              <a16:creationId xmlns:a16="http://schemas.microsoft.com/office/drawing/2014/main" id="{C179F1EA-BCA5-46D4-98B7-5116C96C92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a:extLst>
            <a:ext uri="{FF2B5EF4-FFF2-40B4-BE49-F238E27FC236}">
              <a16:creationId xmlns:a16="http://schemas.microsoft.com/office/drawing/2014/main" id="{5FA0BD86-D519-4724-9A07-A47F9C595F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a:extLst>
            <a:ext uri="{FF2B5EF4-FFF2-40B4-BE49-F238E27FC236}">
              <a16:creationId xmlns:a16="http://schemas.microsoft.com/office/drawing/2014/main" id="{9B7C1701-FF28-4C4F-ABB9-9E6CF10CF2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a:extLst>
            <a:ext uri="{FF2B5EF4-FFF2-40B4-BE49-F238E27FC236}">
              <a16:creationId xmlns:a16="http://schemas.microsoft.com/office/drawing/2014/main" id="{56350700-A81C-47B0-BC81-4B7DECEE55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a:extLst>
            <a:ext uri="{FF2B5EF4-FFF2-40B4-BE49-F238E27FC236}">
              <a16:creationId xmlns:a16="http://schemas.microsoft.com/office/drawing/2014/main" id="{B91FDE38-A1E9-4A03-8784-DF36040E54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a:extLst>
            <a:ext uri="{FF2B5EF4-FFF2-40B4-BE49-F238E27FC236}">
              <a16:creationId xmlns:a16="http://schemas.microsoft.com/office/drawing/2014/main" id="{03F70143-5F3B-4CC9-BEB8-7D46ED40A86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1" name="正方形/長方形 170">
          <a:extLst>
            <a:ext uri="{FF2B5EF4-FFF2-40B4-BE49-F238E27FC236}">
              <a16:creationId xmlns:a16="http://schemas.microsoft.com/office/drawing/2014/main" id="{2F019A59-D7EC-46B0-AF5E-9D18D72754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2" name="正方形/長方形 171">
          <a:extLst>
            <a:ext uri="{FF2B5EF4-FFF2-40B4-BE49-F238E27FC236}">
              <a16:creationId xmlns:a16="http://schemas.microsoft.com/office/drawing/2014/main" id="{3CD2304C-1E17-45BA-8BCF-129FCCD466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3" name="正方形/長方形 172">
          <a:extLst>
            <a:ext uri="{FF2B5EF4-FFF2-40B4-BE49-F238E27FC236}">
              <a16:creationId xmlns:a16="http://schemas.microsoft.com/office/drawing/2014/main" id="{DAF30B4C-E5D2-44E2-B317-ACD1013D71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4" name="正方形/長方形 173">
          <a:extLst>
            <a:ext uri="{FF2B5EF4-FFF2-40B4-BE49-F238E27FC236}">
              <a16:creationId xmlns:a16="http://schemas.microsoft.com/office/drawing/2014/main" id="{17ACAA23-C75E-4506-804A-625084B1EF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5" name="正方形/長方形 174">
          <a:extLst>
            <a:ext uri="{FF2B5EF4-FFF2-40B4-BE49-F238E27FC236}">
              <a16:creationId xmlns:a16="http://schemas.microsoft.com/office/drawing/2014/main" id="{6C41B275-B48E-4DE8-972B-07D4731DA0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6" name="正方形/長方形 175">
          <a:extLst>
            <a:ext uri="{FF2B5EF4-FFF2-40B4-BE49-F238E27FC236}">
              <a16:creationId xmlns:a16="http://schemas.microsoft.com/office/drawing/2014/main" id="{817D84D2-E216-4A95-A2E9-13AFE15F8A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7" name="正方形/長方形 176">
          <a:extLst>
            <a:ext uri="{FF2B5EF4-FFF2-40B4-BE49-F238E27FC236}">
              <a16:creationId xmlns:a16="http://schemas.microsoft.com/office/drawing/2014/main" id="{331F5E35-7E41-409A-BCAA-C382A840DA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8" name="正方形/長方形 177">
          <a:extLst>
            <a:ext uri="{FF2B5EF4-FFF2-40B4-BE49-F238E27FC236}">
              <a16:creationId xmlns:a16="http://schemas.microsoft.com/office/drawing/2014/main" id="{43297B4E-870D-46D9-848C-65F42BB0F71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9" name="正方形/長方形 178">
          <a:extLst>
            <a:ext uri="{FF2B5EF4-FFF2-40B4-BE49-F238E27FC236}">
              <a16:creationId xmlns:a16="http://schemas.microsoft.com/office/drawing/2014/main" id="{A4045F0D-B1BF-43D8-82D4-FBC6216AD1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0" name="正方形/長方形 179">
          <a:extLst>
            <a:ext uri="{FF2B5EF4-FFF2-40B4-BE49-F238E27FC236}">
              <a16:creationId xmlns:a16="http://schemas.microsoft.com/office/drawing/2014/main" id="{B6EDBA29-A8E9-4E83-A538-200F39F744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1" name="正方形/長方形 180">
          <a:extLst>
            <a:ext uri="{FF2B5EF4-FFF2-40B4-BE49-F238E27FC236}">
              <a16:creationId xmlns:a16="http://schemas.microsoft.com/office/drawing/2014/main" id="{ECBAA78A-63ED-4B33-A687-0B5AE44031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2" name="正方形/長方形 181">
          <a:extLst>
            <a:ext uri="{FF2B5EF4-FFF2-40B4-BE49-F238E27FC236}">
              <a16:creationId xmlns:a16="http://schemas.microsoft.com/office/drawing/2014/main" id="{18926A3A-D9E1-422E-9E6D-45C70B19CE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3" name="正方形/長方形 182">
          <a:extLst>
            <a:ext uri="{FF2B5EF4-FFF2-40B4-BE49-F238E27FC236}">
              <a16:creationId xmlns:a16="http://schemas.microsoft.com/office/drawing/2014/main" id="{FFFC87FF-1B65-4276-9017-9BC29D67E5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4" name="正方形/長方形 183">
          <a:extLst>
            <a:ext uri="{FF2B5EF4-FFF2-40B4-BE49-F238E27FC236}">
              <a16:creationId xmlns:a16="http://schemas.microsoft.com/office/drawing/2014/main" id="{B26DD886-F558-4127-BCD6-4030D74F07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5" name="正方形/長方形 184">
          <a:extLst>
            <a:ext uri="{FF2B5EF4-FFF2-40B4-BE49-F238E27FC236}">
              <a16:creationId xmlns:a16="http://schemas.microsoft.com/office/drawing/2014/main" id="{BF42CE8A-593A-43B1-9B04-4AFB54A5CA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6" name="正方形/長方形 185">
          <a:extLst>
            <a:ext uri="{FF2B5EF4-FFF2-40B4-BE49-F238E27FC236}">
              <a16:creationId xmlns:a16="http://schemas.microsoft.com/office/drawing/2014/main" id="{7C292CA4-8F22-4340-A2EB-9B12D25C9D8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7" name="テキスト ボックス 186">
          <a:extLst>
            <a:ext uri="{FF2B5EF4-FFF2-40B4-BE49-F238E27FC236}">
              <a16:creationId xmlns:a16="http://schemas.microsoft.com/office/drawing/2014/main" id="{4EF396E5-0119-468F-BA2C-7E78F2130D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8" name="直線コネクタ 187">
          <a:extLst>
            <a:ext uri="{FF2B5EF4-FFF2-40B4-BE49-F238E27FC236}">
              <a16:creationId xmlns:a16="http://schemas.microsoft.com/office/drawing/2014/main" id="{15D8229A-1A7F-4521-9E18-D13EB3D006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9" name="テキスト ボックス 188">
          <a:extLst>
            <a:ext uri="{FF2B5EF4-FFF2-40B4-BE49-F238E27FC236}">
              <a16:creationId xmlns:a16="http://schemas.microsoft.com/office/drawing/2014/main" id="{24EAE2F1-CA1D-4F2E-BAD7-79881BAEC5D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0" name="直線コネクタ 189">
          <a:extLst>
            <a:ext uri="{FF2B5EF4-FFF2-40B4-BE49-F238E27FC236}">
              <a16:creationId xmlns:a16="http://schemas.microsoft.com/office/drawing/2014/main" id="{8F4937A2-D4BE-442E-9DDB-4F54DD450B1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1" name="テキスト ボックス 190">
          <a:extLst>
            <a:ext uri="{FF2B5EF4-FFF2-40B4-BE49-F238E27FC236}">
              <a16:creationId xmlns:a16="http://schemas.microsoft.com/office/drawing/2014/main" id="{AE16146A-538D-47AB-BFD0-A3A692EB911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2" name="直線コネクタ 191">
          <a:extLst>
            <a:ext uri="{FF2B5EF4-FFF2-40B4-BE49-F238E27FC236}">
              <a16:creationId xmlns:a16="http://schemas.microsoft.com/office/drawing/2014/main" id="{72142EE5-A534-46E2-A5AC-CEBD8450388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3" name="テキスト ボックス 192">
          <a:extLst>
            <a:ext uri="{FF2B5EF4-FFF2-40B4-BE49-F238E27FC236}">
              <a16:creationId xmlns:a16="http://schemas.microsoft.com/office/drawing/2014/main" id="{0C783E24-793F-4E0C-B349-59DB819BFE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4" name="直線コネクタ 193">
          <a:extLst>
            <a:ext uri="{FF2B5EF4-FFF2-40B4-BE49-F238E27FC236}">
              <a16:creationId xmlns:a16="http://schemas.microsoft.com/office/drawing/2014/main" id="{A8F08147-A6EB-49EF-B16F-FFE1C8C0EA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5" name="テキスト ボックス 194">
          <a:extLst>
            <a:ext uri="{FF2B5EF4-FFF2-40B4-BE49-F238E27FC236}">
              <a16:creationId xmlns:a16="http://schemas.microsoft.com/office/drawing/2014/main" id="{A3317092-5CF1-4667-A42C-7FF2A781A48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6" name="直線コネクタ 195">
          <a:extLst>
            <a:ext uri="{FF2B5EF4-FFF2-40B4-BE49-F238E27FC236}">
              <a16:creationId xmlns:a16="http://schemas.microsoft.com/office/drawing/2014/main" id="{69994A87-84DF-4FCC-AC4C-1F99D278D16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7" name="テキスト ボックス 196">
          <a:extLst>
            <a:ext uri="{FF2B5EF4-FFF2-40B4-BE49-F238E27FC236}">
              <a16:creationId xmlns:a16="http://schemas.microsoft.com/office/drawing/2014/main" id="{E945CF3F-AE56-4C2C-A439-8BEBA2FC5F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8" name="直線コネクタ 197">
          <a:extLst>
            <a:ext uri="{FF2B5EF4-FFF2-40B4-BE49-F238E27FC236}">
              <a16:creationId xmlns:a16="http://schemas.microsoft.com/office/drawing/2014/main" id="{33AE2B8C-64A9-4DFC-B506-298A6DF654B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9" name="テキスト ボックス 198">
          <a:extLst>
            <a:ext uri="{FF2B5EF4-FFF2-40B4-BE49-F238E27FC236}">
              <a16:creationId xmlns:a16="http://schemas.microsoft.com/office/drawing/2014/main" id="{21C361D7-F04C-45E7-A4A6-06ECC9A0033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0" name="直線コネクタ 199">
          <a:extLst>
            <a:ext uri="{FF2B5EF4-FFF2-40B4-BE49-F238E27FC236}">
              <a16:creationId xmlns:a16="http://schemas.microsoft.com/office/drawing/2014/main" id="{47BC2F9E-2AAB-4AA9-A472-77EB517925D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1" name="テキスト ボックス 200">
          <a:extLst>
            <a:ext uri="{FF2B5EF4-FFF2-40B4-BE49-F238E27FC236}">
              <a16:creationId xmlns:a16="http://schemas.microsoft.com/office/drawing/2014/main" id="{F27FC096-9161-4242-A9A4-E85CCE2445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2" name="直線コネクタ 201">
          <a:extLst>
            <a:ext uri="{FF2B5EF4-FFF2-40B4-BE49-F238E27FC236}">
              <a16:creationId xmlns:a16="http://schemas.microsoft.com/office/drawing/2014/main" id="{B4575901-604D-46B8-8879-AB531E95A1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一般廃棄物処理施設】&#10;有形固定資産減価償却率グラフ枠">
          <a:extLst>
            <a:ext uri="{FF2B5EF4-FFF2-40B4-BE49-F238E27FC236}">
              <a16:creationId xmlns:a16="http://schemas.microsoft.com/office/drawing/2014/main" id="{71966613-E4B8-47C9-BDBB-6D719298A4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04" name="直線コネクタ 203">
          <a:extLst>
            <a:ext uri="{FF2B5EF4-FFF2-40B4-BE49-F238E27FC236}">
              <a16:creationId xmlns:a16="http://schemas.microsoft.com/office/drawing/2014/main" id="{D30DF4A8-CE73-4E0A-BE5A-429BE6D13105}"/>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5" name="【一般廃棄物処理施設】&#10;有形固定資産減価償却率最小値テキスト">
          <a:extLst>
            <a:ext uri="{FF2B5EF4-FFF2-40B4-BE49-F238E27FC236}">
              <a16:creationId xmlns:a16="http://schemas.microsoft.com/office/drawing/2014/main" id="{B189B374-00BA-41A9-B907-360EF426247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6" name="直線コネクタ 205">
          <a:extLst>
            <a:ext uri="{FF2B5EF4-FFF2-40B4-BE49-F238E27FC236}">
              <a16:creationId xmlns:a16="http://schemas.microsoft.com/office/drawing/2014/main" id="{B8E826C6-C603-40E3-8EA4-9B9869ADA4F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07" name="【一般廃棄物処理施設】&#10;有形固定資産減価償却率最大値テキスト">
          <a:extLst>
            <a:ext uri="{FF2B5EF4-FFF2-40B4-BE49-F238E27FC236}">
              <a16:creationId xmlns:a16="http://schemas.microsoft.com/office/drawing/2014/main" id="{F3364191-A904-41DC-A376-D6F03A9AAD78}"/>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08" name="直線コネクタ 207">
          <a:extLst>
            <a:ext uri="{FF2B5EF4-FFF2-40B4-BE49-F238E27FC236}">
              <a16:creationId xmlns:a16="http://schemas.microsoft.com/office/drawing/2014/main" id="{A1D2F06F-BBB0-4DE8-934C-54EAD7184129}"/>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113591</xdr:rowOff>
    </xdr:from>
    <xdr:ext cx="405111" cy="259045"/>
    <xdr:sp macro="" textlink="">
      <xdr:nvSpPr>
        <xdr:cNvPr id="209" name="【一般廃棄物処理施設】&#10;有形固定資産減価償却率平均値テキスト">
          <a:extLst>
            <a:ext uri="{FF2B5EF4-FFF2-40B4-BE49-F238E27FC236}">
              <a16:creationId xmlns:a16="http://schemas.microsoft.com/office/drawing/2014/main" id="{40A31197-DBC0-4734-BBCB-6FD873B969B7}"/>
            </a:ext>
          </a:extLst>
        </xdr:cNvPr>
        <xdr:cNvSpPr txBox="1"/>
      </xdr:nvSpPr>
      <xdr:spPr>
        <a:xfrm>
          <a:off x="16357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210" name="フローチャート: 判断 209">
          <a:extLst>
            <a:ext uri="{FF2B5EF4-FFF2-40B4-BE49-F238E27FC236}">
              <a16:creationId xmlns:a16="http://schemas.microsoft.com/office/drawing/2014/main" id="{38A67337-4C8A-41C4-B41F-D6CE2DED15A4}"/>
            </a:ext>
          </a:extLst>
        </xdr:cNvPr>
        <xdr:cNvSpPr/>
      </xdr:nvSpPr>
      <xdr:spPr>
        <a:xfrm>
          <a:off x="16268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80917</xdr:rowOff>
    </xdr:from>
    <xdr:to>
      <xdr:col>81</xdr:col>
      <xdr:colOff>101600</xdr:colOff>
      <xdr:row>39</xdr:row>
      <xdr:rowOff>11067</xdr:rowOff>
    </xdr:to>
    <xdr:sp macro="" textlink="">
      <xdr:nvSpPr>
        <xdr:cNvPr id="211" name="フローチャート: 判断 210">
          <a:extLst>
            <a:ext uri="{FF2B5EF4-FFF2-40B4-BE49-F238E27FC236}">
              <a16:creationId xmlns:a16="http://schemas.microsoft.com/office/drawing/2014/main" id="{41491875-E1EE-4DE3-9892-DB5A6A89795C}"/>
            </a:ext>
          </a:extLst>
        </xdr:cNvPr>
        <xdr:cNvSpPr/>
      </xdr:nvSpPr>
      <xdr:spPr>
        <a:xfrm>
          <a:off x="15430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18869</xdr:rowOff>
    </xdr:from>
    <xdr:to>
      <xdr:col>76</xdr:col>
      <xdr:colOff>165100</xdr:colOff>
      <xdr:row>38</xdr:row>
      <xdr:rowOff>120469</xdr:rowOff>
    </xdr:to>
    <xdr:sp macro="" textlink="">
      <xdr:nvSpPr>
        <xdr:cNvPr id="212" name="フローチャート: 判断 211">
          <a:extLst>
            <a:ext uri="{FF2B5EF4-FFF2-40B4-BE49-F238E27FC236}">
              <a16:creationId xmlns:a16="http://schemas.microsoft.com/office/drawing/2014/main" id="{F4E64F1B-A043-4CF7-80FB-7821442AB17B}"/>
            </a:ext>
          </a:extLst>
        </xdr:cNvPr>
        <xdr:cNvSpPr/>
      </xdr:nvSpPr>
      <xdr:spPr>
        <a:xfrm>
          <a:off x="14541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213" name="フローチャート: 判断 212">
          <a:extLst>
            <a:ext uri="{FF2B5EF4-FFF2-40B4-BE49-F238E27FC236}">
              <a16:creationId xmlns:a16="http://schemas.microsoft.com/office/drawing/2014/main" id="{9FBBB7B2-BC2C-48C4-9393-2EDEDA9868D3}"/>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214" name="フローチャート: 判断 213">
          <a:extLst>
            <a:ext uri="{FF2B5EF4-FFF2-40B4-BE49-F238E27FC236}">
              <a16:creationId xmlns:a16="http://schemas.microsoft.com/office/drawing/2014/main" id="{05384B14-EF78-4B18-8ECD-B2C7F9E18D6A}"/>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2D199D0C-36C7-4488-8BF1-2C228D74A2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480382F4-C843-4A91-8C34-B1203FA7C3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61037232-BF45-4A3F-941F-217B04D939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7180D0CB-7B73-480C-9DAE-2FCCF3373C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F85D0D85-8691-4CD5-A086-3CC726898B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macro="" textlink="">
      <xdr:nvSpPr>
        <xdr:cNvPr id="220" name="楕円 219">
          <a:extLst>
            <a:ext uri="{FF2B5EF4-FFF2-40B4-BE49-F238E27FC236}">
              <a16:creationId xmlns:a16="http://schemas.microsoft.com/office/drawing/2014/main" id="{C48943EA-8873-4670-838A-A48EE20273F0}"/>
            </a:ext>
          </a:extLst>
        </xdr:cNvPr>
        <xdr:cNvSpPr/>
      </xdr:nvSpPr>
      <xdr:spPr>
        <a:xfrm>
          <a:off x="16268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macro="" textlink="">
      <xdr:nvSpPr>
        <xdr:cNvPr id="221" name="【一般廃棄物処理施設】&#10;有形固定資産減価償却率該当値テキスト">
          <a:extLst>
            <a:ext uri="{FF2B5EF4-FFF2-40B4-BE49-F238E27FC236}">
              <a16:creationId xmlns:a16="http://schemas.microsoft.com/office/drawing/2014/main" id="{FF42C821-79BA-4245-BB83-A22F16EB51C8}"/>
            </a:ext>
          </a:extLst>
        </xdr:cNvPr>
        <xdr:cNvSpPr txBox="1"/>
      </xdr:nvSpPr>
      <xdr:spPr>
        <a:xfrm>
          <a:off x="16357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170724</xdr:rowOff>
    </xdr:from>
    <xdr:to>
      <xdr:col>81</xdr:col>
      <xdr:colOff>101600</xdr:colOff>
      <xdr:row>40</xdr:row>
      <xdr:rowOff>100874</xdr:rowOff>
    </xdr:to>
    <xdr:sp macro="" textlink="">
      <xdr:nvSpPr>
        <xdr:cNvPr id="222" name="楕円 221">
          <a:extLst>
            <a:ext uri="{FF2B5EF4-FFF2-40B4-BE49-F238E27FC236}">
              <a16:creationId xmlns:a16="http://schemas.microsoft.com/office/drawing/2014/main" id="{D7608E5A-8BA7-4C46-BA92-181F1CCDBEEE}"/>
            </a:ext>
          </a:extLst>
        </xdr:cNvPr>
        <xdr:cNvSpPr/>
      </xdr:nvSpPr>
      <xdr:spPr>
        <a:xfrm>
          <a:off x="15430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50074</xdr:rowOff>
    </xdr:from>
    <xdr:to>
      <xdr:col>85</xdr:col>
      <xdr:colOff>127000</xdr:colOff>
      <xdr:row>40</xdr:row>
      <xdr:rowOff>115388</xdr:rowOff>
    </xdr:to>
    <xdr:cxnSp macro="">
      <xdr:nvCxnSpPr>
        <xdr:cNvPr id="223" name="直線コネクタ 222">
          <a:extLst>
            <a:ext uri="{FF2B5EF4-FFF2-40B4-BE49-F238E27FC236}">
              <a16:creationId xmlns:a16="http://schemas.microsoft.com/office/drawing/2014/main" id="{1D2D4D6D-0A9B-49B1-8411-A7484AEDC21B}"/>
            </a:ext>
          </a:extLst>
        </xdr:cNvPr>
        <xdr:cNvCxnSpPr/>
      </xdr:nvCxnSpPr>
      <xdr:spPr>
        <a:xfrm>
          <a:off x="15481300" y="690807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27594</xdr:rowOff>
    </xdr:from>
    <xdr:ext cx="405111" cy="259045"/>
    <xdr:sp macro="" textlink="">
      <xdr:nvSpPr>
        <xdr:cNvPr id="224" name="n_1aveValue【一般廃棄物処理施設】&#10;有形固定資産減価償却率">
          <a:extLst>
            <a:ext uri="{FF2B5EF4-FFF2-40B4-BE49-F238E27FC236}">
              <a16:creationId xmlns:a16="http://schemas.microsoft.com/office/drawing/2014/main" id="{C25916FA-1EB8-41A8-97D6-3734E9B100D7}"/>
            </a:ext>
          </a:extLst>
        </xdr:cNvPr>
        <xdr:cNvSpPr txBox="1"/>
      </xdr:nvSpPr>
      <xdr:spPr>
        <a:xfrm>
          <a:off x="15266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225" name="n_2aveValue【一般廃棄物処理施設】&#10;有形固定資産減価償却率">
          <a:extLst>
            <a:ext uri="{FF2B5EF4-FFF2-40B4-BE49-F238E27FC236}">
              <a16:creationId xmlns:a16="http://schemas.microsoft.com/office/drawing/2014/main" id="{75D55C18-E013-491A-978C-7A6D8AC9C875}"/>
            </a:ext>
          </a:extLst>
        </xdr:cNvPr>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226" name="n_3aveValue【一般廃棄物処理施設】&#10;有形固定資産減価償却率">
          <a:extLst>
            <a:ext uri="{FF2B5EF4-FFF2-40B4-BE49-F238E27FC236}">
              <a16:creationId xmlns:a16="http://schemas.microsoft.com/office/drawing/2014/main" id="{46DF3AA1-0049-4E8E-ABC7-1D87C58165DB}"/>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227" name="n_4aveValue【一般廃棄物処理施設】&#10;有形固定資産減価償却率">
          <a:extLst>
            <a:ext uri="{FF2B5EF4-FFF2-40B4-BE49-F238E27FC236}">
              <a16:creationId xmlns:a16="http://schemas.microsoft.com/office/drawing/2014/main" id="{FCE4C20E-3D95-4815-90DD-FAC209DA81F1}"/>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92001</xdr:rowOff>
    </xdr:from>
    <xdr:ext cx="405111" cy="259045"/>
    <xdr:sp macro="" textlink="">
      <xdr:nvSpPr>
        <xdr:cNvPr id="228" name="n_1mainValue【一般廃棄物処理施設】&#10;有形固定資産減価償却率">
          <a:extLst>
            <a:ext uri="{FF2B5EF4-FFF2-40B4-BE49-F238E27FC236}">
              <a16:creationId xmlns:a16="http://schemas.microsoft.com/office/drawing/2014/main" id="{AF05EAFF-4585-478D-97CD-4063A9C223DB}"/>
            </a:ext>
          </a:extLst>
        </xdr:cNvPr>
        <xdr:cNvSpPr txBox="1"/>
      </xdr:nvSpPr>
      <xdr:spPr>
        <a:xfrm>
          <a:off x="152660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9" name="正方形/長方形 228">
          <a:extLst>
            <a:ext uri="{FF2B5EF4-FFF2-40B4-BE49-F238E27FC236}">
              <a16:creationId xmlns:a16="http://schemas.microsoft.com/office/drawing/2014/main" id="{DE081510-4C32-45AF-B512-EEA179A1EB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0" name="正方形/長方形 229">
          <a:extLst>
            <a:ext uri="{FF2B5EF4-FFF2-40B4-BE49-F238E27FC236}">
              <a16:creationId xmlns:a16="http://schemas.microsoft.com/office/drawing/2014/main" id="{5728C99C-7FAC-4743-A745-9005134E6B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1" name="正方形/長方形 230">
          <a:extLst>
            <a:ext uri="{FF2B5EF4-FFF2-40B4-BE49-F238E27FC236}">
              <a16:creationId xmlns:a16="http://schemas.microsoft.com/office/drawing/2014/main" id="{88938A99-3BEF-4981-8F9F-39D5CA5306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2" name="正方形/長方形 231">
          <a:extLst>
            <a:ext uri="{FF2B5EF4-FFF2-40B4-BE49-F238E27FC236}">
              <a16:creationId xmlns:a16="http://schemas.microsoft.com/office/drawing/2014/main" id="{187860D5-9A72-4BB3-8753-346DDA59CD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3" name="正方形/長方形 232">
          <a:extLst>
            <a:ext uri="{FF2B5EF4-FFF2-40B4-BE49-F238E27FC236}">
              <a16:creationId xmlns:a16="http://schemas.microsoft.com/office/drawing/2014/main" id="{8D8D7F69-C29E-4A2A-AB8C-8563B6BF9F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4" name="正方形/長方形 233">
          <a:extLst>
            <a:ext uri="{FF2B5EF4-FFF2-40B4-BE49-F238E27FC236}">
              <a16:creationId xmlns:a16="http://schemas.microsoft.com/office/drawing/2014/main" id="{096C01DF-5846-4F98-8F1D-AA83B5C8CE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5" name="正方形/長方形 234">
          <a:extLst>
            <a:ext uri="{FF2B5EF4-FFF2-40B4-BE49-F238E27FC236}">
              <a16:creationId xmlns:a16="http://schemas.microsoft.com/office/drawing/2014/main" id="{135110B2-43DE-4593-B148-E94B8E43CD1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6" name="正方形/長方形 235">
          <a:extLst>
            <a:ext uri="{FF2B5EF4-FFF2-40B4-BE49-F238E27FC236}">
              <a16:creationId xmlns:a16="http://schemas.microsoft.com/office/drawing/2014/main" id="{19D47100-CA9C-4C11-89B9-5D7FDB2125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7" name="テキスト ボックス 236">
          <a:extLst>
            <a:ext uri="{FF2B5EF4-FFF2-40B4-BE49-F238E27FC236}">
              <a16:creationId xmlns:a16="http://schemas.microsoft.com/office/drawing/2014/main" id="{1E49F88D-BA13-4B0D-B72A-323C201A58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8" name="直線コネクタ 237">
          <a:extLst>
            <a:ext uri="{FF2B5EF4-FFF2-40B4-BE49-F238E27FC236}">
              <a16:creationId xmlns:a16="http://schemas.microsoft.com/office/drawing/2014/main" id="{F69833E8-6CFC-4186-BCF6-62983F9765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39" name="直線コネクタ 238">
          <a:extLst>
            <a:ext uri="{FF2B5EF4-FFF2-40B4-BE49-F238E27FC236}">
              <a16:creationId xmlns:a16="http://schemas.microsoft.com/office/drawing/2014/main" id="{B94E87F6-A2D7-41E0-915E-19E98DA6A10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0" name="テキスト ボックス 239">
          <a:extLst>
            <a:ext uri="{FF2B5EF4-FFF2-40B4-BE49-F238E27FC236}">
              <a16:creationId xmlns:a16="http://schemas.microsoft.com/office/drawing/2014/main" id="{E4D1F461-B016-4E17-AAF1-465F304C3AC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1" name="直線コネクタ 240">
          <a:extLst>
            <a:ext uri="{FF2B5EF4-FFF2-40B4-BE49-F238E27FC236}">
              <a16:creationId xmlns:a16="http://schemas.microsoft.com/office/drawing/2014/main" id="{DE75290B-923F-4741-AAAB-A0226636143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2" name="テキスト ボックス 241">
          <a:extLst>
            <a:ext uri="{FF2B5EF4-FFF2-40B4-BE49-F238E27FC236}">
              <a16:creationId xmlns:a16="http://schemas.microsoft.com/office/drawing/2014/main" id="{1E0AF8D9-7544-4738-ACCF-02E397CFF6A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43" name="直線コネクタ 242">
          <a:extLst>
            <a:ext uri="{FF2B5EF4-FFF2-40B4-BE49-F238E27FC236}">
              <a16:creationId xmlns:a16="http://schemas.microsoft.com/office/drawing/2014/main" id="{086E016A-30BD-48D1-B66A-B5E751BB081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44" name="テキスト ボックス 243">
          <a:extLst>
            <a:ext uri="{FF2B5EF4-FFF2-40B4-BE49-F238E27FC236}">
              <a16:creationId xmlns:a16="http://schemas.microsoft.com/office/drawing/2014/main" id="{F5FBB5BE-7F2F-43C6-B61E-3BB2EEC9F4A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5" name="直線コネクタ 244">
          <a:extLst>
            <a:ext uri="{FF2B5EF4-FFF2-40B4-BE49-F238E27FC236}">
              <a16:creationId xmlns:a16="http://schemas.microsoft.com/office/drawing/2014/main" id="{A0F043A7-4DD2-492E-8840-E79495012FA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6" name="テキスト ボックス 245">
          <a:extLst>
            <a:ext uri="{FF2B5EF4-FFF2-40B4-BE49-F238E27FC236}">
              <a16:creationId xmlns:a16="http://schemas.microsoft.com/office/drawing/2014/main" id="{267F4BA5-45B6-4165-B7FC-D0D644432F7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7" name="直線コネクタ 246">
          <a:extLst>
            <a:ext uri="{FF2B5EF4-FFF2-40B4-BE49-F238E27FC236}">
              <a16:creationId xmlns:a16="http://schemas.microsoft.com/office/drawing/2014/main" id="{0F3BBC57-525C-4353-8192-F346D2ACB28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48" name="テキスト ボックス 247">
          <a:extLst>
            <a:ext uri="{FF2B5EF4-FFF2-40B4-BE49-F238E27FC236}">
              <a16:creationId xmlns:a16="http://schemas.microsoft.com/office/drawing/2014/main" id="{FEAC6179-E6C2-43AA-B7C0-48196C45DCF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49" name="直線コネクタ 248">
          <a:extLst>
            <a:ext uri="{FF2B5EF4-FFF2-40B4-BE49-F238E27FC236}">
              <a16:creationId xmlns:a16="http://schemas.microsoft.com/office/drawing/2014/main" id="{78856E27-28A4-456E-8F6C-EF50DC8628B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50" name="テキスト ボックス 249">
          <a:extLst>
            <a:ext uri="{FF2B5EF4-FFF2-40B4-BE49-F238E27FC236}">
              <a16:creationId xmlns:a16="http://schemas.microsoft.com/office/drawing/2014/main" id="{B004B251-B8CE-46C0-9862-E2EB155633A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1" name="直線コネクタ 250">
          <a:extLst>
            <a:ext uri="{FF2B5EF4-FFF2-40B4-BE49-F238E27FC236}">
              <a16:creationId xmlns:a16="http://schemas.microsoft.com/office/drawing/2014/main" id="{00642C0D-9D7C-4845-8FE7-E195425896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2" name="テキスト ボックス 251">
          <a:extLst>
            <a:ext uri="{FF2B5EF4-FFF2-40B4-BE49-F238E27FC236}">
              <a16:creationId xmlns:a16="http://schemas.microsoft.com/office/drawing/2014/main" id="{381FF5CC-8674-4A6D-B109-A39EF41B89F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3" name="【一般廃棄物処理施設】&#10;一人当たり有形固定資産（償却資産）額グラフ枠">
          <a:extLst>
            <a:ext uri="{FF2B5EF4-FFF2-40B4-BE49-F238E27FC236}">
              <a16:creationId xmlns:a16="http://schemas.microsoft.com/office/drawing/2014/main" id="{8DA2EC3F-BAD8-4E52-B8F4-033DD6B97F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144602</xdr:rowOff>
    </xdr:from>
    <xdr:to>
      <xdr:col>116</xdr:col>
      <xdr:colOff>62864</xdr:colOff>
      <xdr:row>42</xdr:row>
      <xdr:rowOff>90161</xdr:rowOff>
    </xdr:to>
    <xdr:cxnSp macro="">
      <xdr:nvCxnSpPr>
        <xdr:cNvPr id="254" name="直線コネクタ 253">
          <a:extLst>
            <a:ext uri="{FF2B5EF4-FFF2-40B4-BE49-F238E27FC236}">
              <a16:creationId xmlns:a16="http://schemas.microsoft.com/office/drawing/2014/main" id="{DDF41F8A-D6D5-4ADC-ADC2-442FDC7F3887}"/>
            </a:ext>
          </a:extLst>
        </xdr:cNvPr>
        <xdr:cNvCxnSpPr/>
      </xdr:nvCxnSpPr>
      <xdr:spPr>
        <a:xfrm flipV="1">
          <a:off x="22160864" y="5802452"/>
          <a:ext cx="0" cy="148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93988</xdr:rowOff>
    </xdr:from>
    <xdr:ext cx="469744" cy="259045"/>
    <xdr:sp macro="" textlink="">
      <xdr:nvSpPr>
        <xdr:cNvPr id="255" name="【一般廃棄物処理施設】&#10;一人当たり有形固定資産（償却資産）額最小値テキスト">
          <a:extLst>
            <a:ext uri="{FF2B5EF4-FFF2-40B4-BE49-F238E27FC236}">
              <a16:creationId xmlns:a16="http://schemas.microsoft.com/office/drawing/2014/main" id="{449872E9-ADD8-46D1-9139-951AF8C7D4E1}"/>
            </a:ext>
          </a:extLst>
        </xdr:cNvPr>
        <xdr:cNvSpPr txBox="1"/>
      </xdr:nvSpPr>
      <xdr:spPr>
        <a:xfrm>
          <a:off x="22199600" y="729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90161</xdr:rowOff>
    </xdr:from>
    <xdr:to>
      <xdr:col>116</xdr:col>
      <xdr:colOff>152400</xdr:colOff>
      <xdr:row>42</xdr:row>
      <xdr:rowOff>90161</xdr:rowOff>
    </xdr:to>
    <xdr:cxnSp macro="">
      <xdr:nvCxnSpPr>
        <xdr:cNvPr id="256" name="直線コネクタ 255">
          <a:extLst>
            <a:ext uri="{FF2B5EF4-FFF2-40B4-BE49-F238E27FC236}">
              <a16:creationId xmlns:a16="http://schemas.microsoft.com/office/drawing/2014/main" id="{D5B685D1-B14D-4CEE-ABEF-F7FB95A7CAD8}"/>
            </a:ext>
          </a:extLst>
        </xdr:cNvPr>
        <xdr:cNvCxnSpPr/>
      </xdr:nvCxnSpPr>
      <xdr:spPr>
        <a:xfrm>
          <a:off x="22072600" y="729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91279</xdr:rowOff>
    </xdr:from>
    <xdr:ext cx="690189" cy="259045"/>
    <xdr:sp macro="" textlink="">
      <xdr:nvSpPr>
        <xdr:cNvPr id="257" name="【一般廃棄物処理施設】&#10;一人当たり有形固定資産（償却資産）額最大値テキスト">
          <a:extLst>
            <a:ext uri="{FF2B5EF4-FFF2-40B4-BE49-F238E27FC236}">
              <a16:creationId xmlns:a16="http://schemas.microsoft.com/office/drawing/2014/main" id="{E08FF995-8F86-4317-8FFB-6C0D34BC3042}"/>
            </a:ext>
          </a:extLst>
        </xdr:cNvPr>
        <xdr:cNvSpPr txBox="1"/>
      </xdr:nvSpPr>
      <xdr:spPr>
        <a:xfrm>
          <a:off x="22199600" y="5577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144602</xdr:rowOff>
    </xdr:from>
    <xdr:to>
      <xdr:col>116</xdr:col>
      <xdr:colOff>152400</xdr:colOff>
      <xdr:row>33</xdr:row>
      <xdr:rowOff>144602</xdr:rowOff>
    </xdr:to>
    <xdr:cxnSp macro="">
      <xdr:nvCxnSpPr>
        <xdr:cNvPr id="258" name="直線コネクタ 257">
          <a:extLst>
            <a:ext uri="{FF2B5EF4-FFF2-40B4-BE49-F238E27FC236}">
              <a16:creationId xmlns:a16="http://schemas.microsoft.com/office/drawing/2014/main" id="{2366511C-EE60-4FB4-9C88-3DDC2E113EE5}"/>
            </a:ext>
          </a:extLst>
        </xdr:cNvPr>
        <xdr:cNvCxnSpPr/>
      </xdr:nvCxnSpPr>
      <xdr:spPr>
        <a:xfrm>
          <a:off x="22072600" y="580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145351</xdr:rowOff>
    </xdr:from>
    <xdr:ext cx="599010" cy="259045"/>
    <xdr:sp macro="" textlink="">
      <xdr:nvSpPr>
        <xdr:cNvPr id="259" name="【一般廃棄物処理施設】&#10;一人当たり有形固定資産（償却資産）額平均値テキスト">
          <a:extLst>
            <a:ext uri="{FF2B5EF4-FFF2-40B4-BE49-F238E27FC236}">
              <a16:creationId xmlns:a16="http://schemas.microsoft.com/office/drawing/2014/main" id="{87E0C82D-7281-4147-BED8-AAF16F0BEF7C}"/>
            </a:ext>
          </a:extLst>
        </xdr:cNvPr>
        <xdr:cNvSpPr txBox="1"/>
      </xdr:nvSpPr>
      <xdr:spPr>
        <a:xfrm>
          <a:off x="22199600" y="7003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166924</xdr:rowOff>
    </xdr:from>
    <xdr:to>
      <xdr:col>116</xdr:col>
      <xdr:colOff>114300</xdr:colOff>
      <xdr:row>41</xdr:row>
      <xdr:rowOff>97074</xdr:rowOff>
    </xdr:to>
    <xdr:sp macro="" textlink="">
      <xdr:nvSpPr>
        <xdr:cNvPr id="260" name="フローチャート: 判断 259">
          <a:extLst>
            <a:ext uri="{FF2B5EF4-FFF2-40B4-BE49-F238E27FC236}">
              <a16:creationId xmlns:a16="http://schemas.microsoft.com/office/drawing/2014/main" id="{18E13420-61FC-4711-AA3B-6B1359B31AEB}"/>
            </a:ext>
          </a:extLst>
        </xdr:cNvPr>
        <xdr:cNvSpPr/>
      </xdr:nvSpPr>
      <xdr:spPr>
        <a:xfrm>
          <a:off x="22110700" y="702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13148</xdr:rowOff>
    </xdr:from>
    <xdr:to>
      <xdr:col>112</xdr:col>
      <xdr:colOff>38100</xdr:colOff>
      <xdr:row>41</xdr:row>
      <xdr:rowOff>114748</xdr:rowOff>
    </xdr:to>
    <xdr:sp macro="" textlink="">
      <xdr:nvSpPr>
        <xdr:cNvPr id="261" name="フローチャート: 判断 260">
          <a:extLst>
            <a:ext uri="{FF2B5EF4-FFF2-40B4-BE49-F238E27FC236}">
              <a16:creationId xmlns:a16="http://schemas.microsoft.com/office/drawing/2014/main" id="{02D3FB4D-A44D-4B34-848C-3A044D87CF29}"/>
            </a:ext>
          </a:extLst>
        </xdr:cNvPr>
        <xdr:cNvSpPr/>
      </xdr:nvSpPr>
      <xdr:spPr>
        <a:xfrm>
          <a:off x="21272500" y="704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21589</xdr:rowOff>
    </xdr:from>
    <xdr:to>
      <xdr:col>107</xdr:col>
      <xdr:colOff>101600</xdr:colOff>
      <xdr:row>41</xdr:row>
      <xdr:rowOff>123189</xdr:rowOff>
    </xdr:to>
    <xdr:sp macro="" textlink="">
      <xdr:nvSpPr>
        <xdr:cNvPr id="262" name="フローチャート: 判断 261">
          <a:extLst>
            <a:ext uri="{FF2B5EF4-FFF2-40B4-BE49-F238E27FC236}">
              <a16:creationId xmlns:a16="http://schemas.microsoft.com/office/drawing/2014/main" id="{F6239952-5FB1-4400-907B-AD183C19F978}"/>
            </a:ext>
          </a:extLst>
        </xdr:cNvPr>
        <xdr:cNvSpPr/>
      </xdr:nvSpPr>
      <xdr:spPr>
        <a:xfrm>
          <a:off x="20383500" y="705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42589</xdr:rowOff>
    </xdr:from>
    <xdr:to>
      <xdr:col>102</xdr:col>
      <xdr:colOff>165100</xdr:colOff>
      <xdr:row>41</xdr:row>
      <xdr:rowOff>144189</xdr:rowOff>
    </xdr:to>
    <xdr:sp macro="" textlink="">
      <xdr:nvSpPr>
        <xdr:cNvPr id="263" name="フローチャート: 判断 262">
          <a:extLst>
            <a:ext uri="{FF2B5EF4-FFF2-40B4-BE49-F238E27FC236}">
              <a16:creationId xmlns:a16="http://schemas.microsoft.com/office/drawing/2014/main" id="{D4CA4A31-AE6E-4BD5-9B40-DACBB7569AFA}"/>
            </a:ext>
          </a:extLst>
        </xdr:cNvPr>
        <xdr:cNvSpPr/>
      </xdr:nvSpPr>
      <xdr:spPr>
        <a:xfrm>
          <a:off x="19494500" y="707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41448</xdr:rowOff>
    </xdr:from>
    <xdr:to>
      <xdr:col>98</xdr:col>
      <xdr:colOff>38100</xdr:colOff>
      <xdr:row>41</xdr:row>
      <xdr:rowOff>143048</xdr:rowOff>
    </xdr:to>
    <xdr:sp macro="" textlink="">
      <xdr:nvSpPr>
        <xdr:cNvPr id="264" name="フローチャート: 判断 263">
          <a:extLst>
            <a:ext uri="{FF2B5EF4-FFF2-40B4-BE49-F238E27FC236}">
              <a16:creationId xmlns:a16="http://schemas.microsoft.com/office/drawing/2014/main" id="{82AC49AE-6897-47A3-B698-8B360CF93043}"/>
            </a:ext>
          </a:extLst>
        </xdr:cNvPr>
        <xdr:cNvSpPr/>
      </xdr:nvSpPr>
      <xdr:spPr>
        <a:xfrm>
          <a:off x="18605500" y="7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CD730DB6-8A83-4B56-B36B-F84BDEFBA5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1F26741A-2FEA-43C6-989A-1F56E89166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494497FC-B4EC-46BC-ADD3-1A198D9C70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75162C5D-E333-43B4-9FE0-9049A10201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CB8D55A1-C4AF-41D1-8341-63363CC730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143916</xdr:rowOff>
    </xdr:from>
    <xdr:to>
      <xdr:col>116</xdr:col>
      <xdr:colOff>114300</xdr:colOff>
      <xdr:row>37</xdr:row>
      <xdr:rowOff>74066</xdr:rowOff>
    </xdr:to>
    <xdr:sp macro="" textlink="">
      <xdr:nvSpPr>
        <xdr:cNvPr id="270" name="楕円 269">
          <a:extLst>
            <a:ext uri="{FF2B5EF4-FFF2-40B4-BE49-F238E27FC236}">
              <a16:creationId xmlns:a16="http://schemas.microsoft.com/office/drawing/2014/main" id="{D1F9A719-9F31-4377-86AF-55ADF0CE4D02}"/>
            </a:ext>
          </a:extLst>
        </xdr:cNvPr>
        <xdr:cNvSpPr/>
      </xdr:nvSpPr>
      <xdr:spPr>
        <a:xfrm>
          <a:off x="221107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166793</xdr:rowOff>
    </xdr:from>
    <xdr:ext cx="599010" cy="259045"/>
    <xdr:sp macro="" textlink="">
      <xdr:nvSpPr>
        <xdr:cNvPr id="271" name="【一般廃棄物処理施設】&#10;一人当たり有形固定資産（償却資産）額該当値テキスト">
          <a:extLst>
            <a:ext uri="{FF2B5EF4-FFF2-40B4-BE49-F238E27FC236}">
              <a16:creationId xmlns:a16="http://schemas.microsoft.com/office/drawing/2014/main" id="{3F3E22AB-C666-4540-906B-339B6E0B4D2C}"/>
            </a:ext>
          </a:extLst>
        </xdr:cNvPr>
        <xdr:cNvSpPr txBox="1"/>
      </xdr:nvSpPr>
      <xdr:spPr>
        <a:xfrm>
          <a:off x="22199600" y="616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160813</xdr:rowOff>
    </xdr:from>
    <xdr:to>
      <xdr:col>112</xdr:col>
      <xdr:colOff>38100</xdr:colOff>
      <xdr:row>37</xdr:row>
      <xdr:rowOff>90963</xdr:rowOff>
    </xdr:to>
    <xdr:sp macro="" textlink="">
      <xdr:nvSpPr>
        <xdr:cNvPr id="272" name="楕円 271">
          <a:extLst>
            <a:ext uri="{FF2B5EF4-FFF2-40B4-BE49-F238E27FC236}">
              <a16:creationId xmlns:a16="http://schemas.microsoft.com/office/drawing/2014/main" id="{76C77B89-D3C1-46E9-8B97-64F289F68C83}"/>
            </a:ext>
          </a:extLst>
        </xdr:cNvPr>
        <xdr:cNvSpPr/>
      </xdr:nvSpPr>
      <xdr:spPr>
        <a:xfrm>
          <a:off x="21272500" y="63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23266</xdr:rowOff>
    </xdr:from>
    <xdr:to>
      <xdr:col>116</xdr:col>
      <xdr:colOff>63500</xdr:colOff>
      <xdr:row>37</xdr:row>
      <xdr:rowOff>40163</xdr:rowOff>
    </xdr:to>
    <xdr:cxnSp macro="">
      <xdr:nvCxnSpPr>
        <xdr:cNvPr id="273" name="直線コネクタ 272">
          <a:extLst>
            <a:ext uri="{FF2B5EF4-FFF2-40B4-BE49-F238E27FC236}">
              <a16:creationId xmlns:a16="http://schemas.microsoft.com/office/drawing/2014/main" id="{88F5A9B6-8177-4731-BA87-BB47A2222037}"/>
            </a:ext>
          </a:extLst>
        </xdr:cNvPr>
        <xdr:cNvCxnSpPr/>
      </xdr:nvCxnSpPr>
      <xdr:spPr>
        <a:xfrm flipV="1">
          <a:off x="21323300" y="6366916"/>
          <a:ext cx="8382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105875</xdr:rowOff>
    </xdr:from>
    <xdr:ext cx="599010" cy="259045"/>
    <xdr:sp macro="" textlink="">
      <xdr:nvSpPr>
        <xdr:cNvPr id="274" name="n_1aveValue【一般廃棄物処理施設】&#10;一人当たり有形固定資産（償却資産）額">
          <a:extLst>
            <a:ext uri="{FF2B5EF4-FFF2-40B4-BE49-F238E27FC236}">
              <a16:creationId xmlns:a16="http://schemas.microsoft.com/office/drawing/2014/main" id="{3DA4D213-A289-49A7-B840-9FC1726B151A}"/>
            </a:ext>
          </a:extLst>
        </xdr:cNvPr>
        <xdr:cNvSpPr txBox="1"/>
      </xdr:nvSpPr>
      <xdr:spPr>
        <a:xfrm>
          <a:off x="21011095" y="713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139716</xdr:rowOff>
    </xdr:from>
    <xdr:ext cx="599010" cy="259045"/>
    <xdr:sp macro="" textlink="">
      <xdr:nvSpPr>
        <xdr:cNvPr id="275" name="n_2aveValue【一般廃棄物処理施設】&#10;一人当たり有形固定資産（償却資産）額">
          <a:extLst>
            <a:ext uri="{FF2B5EF4-FFF2-40B4-BE49-F238E27FC236}">
              <a16:creationId xmlns:a16="http://schemas.microsoft.com/office/drawing/2014/main" id="{908D2D73-B8D5-4A43-BFCB-2CB05B4155AF}"/>
            </a:ext>
          </a:extLst>
        </xdr:cNvPr>
        <xdr:cNvSpPr txBox="1"/>
      </xdr:nvSpPr>
      <xdr:spPr>
        <a:xfrm>
          <a:off x="20134795" y="682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160716</xdr:rowOff>
    </xdr:from>
    <xdr:ext cx="599010" cy="259045"/>
    <xdr:sp macro="" textlink="">
      <xdr:nvSpPr>
        <xdr:cNvPr id="276" name="n_3aveValue【一般廃棄物処理施設】&#10;一人当たり有形固定資産（償却資産）額">
          <a:extLst>
            <a:ext uri="{FF2B5EF4-FFF2-40B4-BE49-F238E27FC236}">
              <a16:creationId xmlns:a16="http://schemas.microsoft.com/office/drawing/2014/main" id="{2E52031B-1149-4668-8C85-DD3585D2B4F7}"/>
            </a:ext>
          </a:extLst>
        </xdr:cNvPr>
        <xdr:cNvSpPr txBox="1"/>
      </xdr:nvSpPr>
      <xdr:spPr>
        <a:xfrm>
          <a:off x="19245795" y="684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159575</xdr:rowOff>
    </xdr:from>
    <xdr:ext cx="599010" cy="259045"/>
    <xdr:sp macro="" textlink="">
      <xdr:nvSpPr>
        <xdr:cNvPr id="277" name="n_4aveValue【一般廃棄物処理施設】&#10;一人当たり有形固定資産（償却資産）額">
          <a:extLst>
            <a:ext uri="{FF2B5EF4-FFF2-40B4-BE49-F238E27FC236}">
              <a16:creationId xmlns:a16="http://schemas.microsoft.com/office/drawing/2014/main" id="{C5CDAD5A-E61A-447B-B2AE-A20554666C56}"/>
            </a:ext>
          </a:extLst>
        </xdr:cNvPr>
        <xdr:cNvSpPr txBox="1"/>
      </xdr:nvSpPr>
      <xdr:spPr>
        <a:xfrm>
          <a:off x="18356795" y="684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107490</xdr:rowOff>
    </xdr:from>
    <xdr:ext cx="599010" cy="259045"/>
    <xdr:sp macro="" textlink="">
      <xdr:nvSpPr>
        <xdr:cNvPr id="278" name="n_1mainValue【一般廃棄物処理施設】&#10;一人当たり有形固定資産（償却資産）額">
          <a:extLst>
            <a:ext uri="{FF2B5EF4-FFF2-40B4-BE49-F238E27FC236}">
              <a16:creationId xmlns:a16="http://schemas.microsoft.com/office/drawing/2014/main" id="{B01086CF-10FA-48D7-9CC2-AF63D26D5545}"/>
            </a:ext>
          </a:extLst>
        </xdr:cNvPr>
        <xdr:cNvSpPr txBox="1"/>
      </xdr:nvSpPr>
      <xdr:spPr>
        <a:xfrm>
          <a:off x="21011095" y="610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id="{3349D72A-1FCF-47AE-A24C-F7217126BD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id="{78B3DCEE-55C1-496E-9DBC-80276DA855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id="{6FA7F45E-D24E-4C39-90CC-715B67504F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id="{DB93A02A-C57A-40B2-9081-35BAECE265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id="{9FCC8E5C-C0F5-48F8-A661-79C5BB33CB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id="{AC9839CB-7F35-47EB-A414-FA298688CC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id="{37020EC1-009E-430D-9E38-197421DF22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id="{06A9D4B0-001B-4275-91C0-1F1196942C6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7" name="正方形/長方形 286">
          <a:extLst>
            <a:ext uri="{FF2B5EF4-FFF2-40B4-BE49-F238E27FC236}">
              <a16:creationId xmlns:a16="http://schemas.microsoft.com/office/drawing/2014/main" id="{DC25E3F7-92F0-46AC-89DD-E4255863B9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8" name="正方形/長方形 287">
          <a:extLst>
            <a:ext uri="{FF2B5EF4-FFF2-40B4-BE49-F238E27FC236}">
              <a16:creationId xmlns:a16="http://schemas.microsoft.com/office/drawing/2014/main" id="{AD2069F9-CA6E-449A-929C-8DC2715B8A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9" name="正方形/長方形 288">
          <a:extLst>
            <a:ext uri="{FF2B5EF4-FFF2-40B4-BE49-F238E27FC236}">
              <a16:creationId xmlns:a16="http://schemas.microsoft.com/office/drawing/2014/main" id="{C9329104-280B-42EE-9C13-032DE15232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0" name="正方形/長方形 289">
          <a:extLst>
            <a:ext uri="{FF2B5EF4-FFF2-40B4-BE49-F238E27FC236}">
              <a16:creationId xmlns:a16="http://schemas.microsoft.com/office/drawing/2014/main" id="{CDF620D9-BD6C-4464-8B59-98E91AA8AC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1" name="正方形/長方形 290">
          <a:extLst>
            <a:ext uri="{FF2B5EF4-FFF2-40B4-BE49-F238E27FC236}">
              <a16:creationId xmlns:a16="http://schemas.microsoft.com/office/drawing/2014/main" id="{9A4E7F91-E054-43A6-9C2C-EE1894117B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2" name="正方形/長方形 291">
          <a:extLst>
            <a:ext uri="{FF2B5EF4-FFF2-40B4-BE49-F238E27FC236}">
              <a16:creationId xmlns:a16="http://schemas.microsoft.com/office/drawing/2014/main" id="{756639FA-1EA3-49CE-91C0-76BC2A414C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3" name="正方形/長方形 292">
          <a:extLst>
            <a:ext uri="{FF2B5EF4-FFF2-40B4-BE49-F238E27FC236}">
              <a16:creationId xmlns:a16="http://schemas.microsoft.com/office/drawing/2014/main" id="{5AC81943-BC93-4F85-9830-6E14F1D18D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4" name="正方形/長方形 293">
          <a:extLst>
            <a:ext uri="{FF2B5EF4-FFF2-40B4-BE49-F238E27FC236}">
              <a16:creationId xmlns:a16="http://schemas.microsoft.com/office/drawing/2014/main" id="{FFCA8AC3-FC1B-4D8C-8C20-6AEA28C2F9E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5" name="正方形/長方形 294">
          <a:extLst>
            <a:ext uri="{FF2B5EF4-FFF2-40B4-BE49-F238E27FC236}">
              <a16:creationId xmlns:a16="http://schemas.microsoft.com/office/drawing/2014/main" id="{B08DC473-68F9-4B03-AC16-43213C7D2D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6" name="正方形/長方形 295">
          <a:extLst>
            <a:ext uri="{FF2B5EF4-FFF2-40B4-BE49-F238E27FC236}">
              <a16:creationId xmlns:a16="http://schemas.microsoft.com/office/drawing/2014/main" id="{5A58A02B-1526-48A6-866A-46756F328A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7" name="正方形/長方形 296">
          <a:extLst>
            <a:ext uri="{FF2B5EF4-FFF2-40B4-BE49-F238E27FC236}">
              <a16:creationId xmlns:a16="http://schemas.microsoft.com/office/drawing/2014/main" id="{3C3D3469-59A1-45AE-9B15-1A856270AF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8" name="正方形/長方形 297">
          <a:extLst>
            <a:ext uri="{FF2B5EF4-FFF2-40B4-BE49-F238E27FC236}">
              <a16:creationId xmlns:a16="http://schemas.microsoft.com/office/drawing/2014/main" id="{09F43B87-625B-4D72-B6C8-43BE5E9FF3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9" name="正方形/長方形 298">
          <a:extLst>
            <a:ext uri="{FF2B5EF4-FFF2-40B4-BE49-F238E27FC236}">
              <a16:creationId xmlns:a16="http://schemas.microsoft.com/office/drawing/2014/main" id="{B576DA36-8330-4AE6-A344-338423DEC3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0" name="正方形/長方形 299">
          <a:extLst>
            <a:ext uri="{FF2B5EF4-FFF2-40B4-BE49-F238E27FC236}">
              <a16:creationId xmlns:a16="http://schemas.microsoft.com/office/drawing/2014/main" id="{0B6C930F-58E8-4C09-BAE5-AD267F2AA4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1" name="正方形/長方形 300">
          <a:extLst>
            <a:ext uri="{FF2B5EF4-FFF2-40B4-BE49-F238E27FC236}">
              <a16:creationId xmlns:a16="http://schemas.microsoft.com/office/drawing/2014/main" id="{B65FC68D-5E72-4A6A-A31B-9DE924B51C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2" name="正方形/長方形 301">
          <a:extLst>
            <a:ext uri="{FF2B5EF4-FFF2-40B4-BE49-F238E27FC236}">
              <a16:creationId xmlns:a16="http://schemas.microsoft.com/office/drawing/2014/main" id="{20C624A2-D64B-4D21-B4BA-43B6B41F6E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3" name="テキスト ボックス 302">
          <a:extLst>
            <a:ext uri="{FF2B5EF4-FFF2-40B4-BE49-F238E27FC236}">
              <a16:creationId xmlns:a16="http://schemas.microsoft.com/office/drawing/2014/main" id="{37F57BCE-9492-49B4-915A-AB5EDDC76C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4" name="直線コネクタ 303">
          <a:extLst>
            <a:ext uri="{FF2B5EF4-FFF2-40B4-BE49-F238E27FC236}">
              <a16:creationId xmlns:a16="http://schemas.microsoft.com/office/drawing/2014/main" id="{F2E73146-9A85-43F8-A99D-7CAACDBFA6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05" name="テキスト ボックス 304">
          <a:extLst>
            <a:ext uri="{FF2B5EF4-FFF2-40B4-BE49-F238E27FC236}">
              <a16:creationId xmlns:a16="http://schemas.microsoft.com/office/drawing/2014/main" id="{4DD15ED9-4C2B-4863-8B5B-12E5AEFA280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06" name="直線コネクタ 305">
          <a:extLst>
            <a:ext uri="{FF2B5EF4-FFF2-40B4-BE49-F238E27FC236}">
              <a16:creationId xmlns:a16="http://schemas.microsoft.com/office/drawing/2014/main" id="{BB33FEC2-A2FC-4A72-8DA9-1B896E02D78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07" name="テキスト ボックス 306">
          <a:extLst>
            <a:ext uri="{FF2B5EF4-FFF2-40B4-BE49-F238E27FC236}">
              <a16:creationId xmlns:a16="http://schemas.microsoft.com/office/drawing/2014/main" id="{315256E3-4AFD-4874-9462-BDD4C0112D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8" name="直線コネクタ 307">
          <a:extLst>
            <a:ext uri="{FF2B5EF4-FFF2-40B4-BE49-F238E27FC236}">
              <a16:creationId xmlns:a16="http://schemas.microsoft.com/office/drawing/2014/main" id="{6B13E3B4-F016-4D91-B655-8BC94D549D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9" name="テキスト ボックス 308">
          <a:extLst>
            <a:ext uri="{FF2B5EF4-FFF2-40B4-BE49-F238E27FC236}">
              <a16:creationId xmlns:a16="http://schemas.microsoft.com/office/drawing/2014/main" id="{3E5E42D8-50B9-4A9A-8052-39B1F3A771A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0" name="直線コネクタ 309">
          <a:extLst>
            <a:ext uri="{FF2B5EF4-FFF2-40B4-BE49-F238E27FC236}">
              <a16:creationId xmlns:a16="http://schemas.microsoft.com/office/drawing/2014/main" id="{E697CAA4-A376-4625-B60B-1E86A9B5F23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1" name="テキスト ボックス 310">
          <a:extLst>
            <a:ext uri="{FF2B5EF4-FFF2-40B4-BE49-F238E27FC236}">
              <a16:creationId xmlns:a16="http://schemas.microsoft.com/office/drawing/2014/main" id="{EB299775-C78B-4FD6-833A-3DBAB27C6E8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2" name="直線コネクタ 311">
          <a:extLst>
            <a:ext uri="{FF2B5EF4-FFF2-40B4-BE49-F238E27FC236}">
              <a16:creationId xmlns:a16="http://schemas.microsoft.com/office/drawing/2014/main" id="{E385FC2D-B62E-4773-BDAC-D80F2B7E6D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3" name="テキスト ボックス 312">
          <a:extLst>
            <a:ext uri="{FF2B5EF4-FFF2-40B4-BE49-F238E27FC236}">
              <a16:creationId xmlns:a16="http://schemas.microsoft.com/office/drawing/2014/main" id="{E228E0FA-7C74-480B-80C6-7654852A87B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4" name="直線コネクタ 313">
          <a:extLst>
            <a:ext uri="{FF2B5EF4-FFF2-40B4-BE49-F238E27FC236}">
              <a16:creationId xmlns:a16="http://schemas.microsoft.com/office/drawing/2014/main" id="{0D81C47F-0761-4225-8931-DBB5372F9A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5" name="テキスト ボックス 314">
          <a:extLst>
            <a:ext uri="{FF2B5EF4-FFF2-40B4-BE49-F238E27FC236}">
              <a16:creationId xmlns:a16="http://schemas.microsoft.com/office/drawing/2014/main" id="{54D6E769-0387-4D81-9465-4B3B04EA04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6" name="直線コネクタ 315">
          <a:extLst>
            <a:ext uri="{FF2B5EF4-FFF2-40B4-BE49-F238E27FC236}">
              <a16:creationId xmlns:a16="http://schemas.microsoft.com/office/drawing/2014/main" id="{AC05305E-7ABC-4394-B80E-42B34DE38B7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17" name="テキスト ボックス 316">
          <a:extLst>
            <a:ext uri="{FF2B5EF4-FFF2-40B4-BE49-F238E27FC236}">
              <a16:creationId xmlns:a16="http://schemas.microsoft.com/office/drawing/2014/main" id="{780D0C6E-9B8F-4A06-ACA3-87D43CC401F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8" name="直線コネクタ 317">
          <a:extLst>
            <a:ext uri="{FF2B5EF4-FFF2-40B4-BE49-F238E27FC236}">
              <a16:creationId xmlns:a16="http://schemas.microsoft.com/office/drawing/2014/main" id="{7A1A6BDA-D7F1-41C5-ABDD-2B56413A7C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9" name="【消防施設】&#10;有形固定資産減価償却率グラフ枠">
          <a:extLst>
            <a:ext uri="{FF2B5EF4-FFF2-40B4-BE49-F238E27FC236}">
              <a16:creationId xmlns:a16="http://schemas.microsoft.com/office/drawing/2014/main" id="{7BEC581D-9B6D-4761-8BB7-6DE4DD52A43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320" name="直線コネクタ 319">
          <a:extLst>
            <a:ext uri="{FF2B5EF4-FFF2-40B4-BE49-F238E27FC236}">
              <a16:creationId xmlns:a16="http://schemas.microsoft.com/office/drawing/2014/main" id="{F55400A6-B1C6-4E50-821D-770768268920}"/>
            </a:ext>
          </a:extLst>
        </xdr:cNvPr>
        <xdr:cNvCxnSpPr/>
      </xdr:nvCxnSpPr>
      <xdr:spPr>
        <a:xfrm flipV="1">
          <a:off x="16318864"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21" name="【消防施設】&#10;有形固定資産減価償却率最小値テキスト">
          <a:extLst>
            <a:ext uri="{FF2B5EF4-FFF2-40B4-BE49-F238E27FC236}">
              <a16:creationId xmlns:a16="http://schemas.microsoft.com/office/drawing/2014/main" id="{26A7A633-944B-4BBD-8C98-7AE90052755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22" name="直線コネクタ 321">
          <a:extLst>
            <a:ext uri="{FF2B5EF4-FFF2-40B4-BE49-F238E27FC236}">
              <a16:creationId xmlns:a16="http://schemas.microsoft.com/office/drawing/2014/main" id="{2DEBEE21-7DEE-4E8A-8983-A54256A0808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323" name="【消防施設】&#10;有形固定資産減価償却率最大値テキスト">
          <a:extLst>
            <a:ext uri="{FF2B5EF4-FFF2-40B4-BE49-F238E27FC236}">
              <a16:creationId xmlns:a16="http://schemas.microsoft.com/office/drawing/2014/main" id="{1E1A88C3-831B-442D-9656-FFB20AD00C46}"/>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324" name="直線コネクタ 323">
          <a:extLst>
            <a:ext uri="{FF2B5EF4-FFF2-40B4-BE49-F238E27FC236}">
              <a16:creationId xmlns:a16="http://schemas.microsoft.com/office/drawing/2014/main" id="{CE46E7C6-5702-4714-B448-2A6F648CF4C1}"/>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325" name="【消防施設】&#10;有形固定資産減価償却率平均値テキスト">
          <a:extLst>
            <a:ext uri="{FF2B5EF4-FFF2-40B4-BE49-F238E27FC236}">
              <a16:creationId xmlns:a16="http://schemas.microsoft.com/office/drawing/2014/main" id="{C01ACA0A-88AF-4BF6-A518-5D964607F19C}"/>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326" name="フローチャート: 判断 325">
          <a:extLst>
            <a:ext uri="{FF2B5EF4-FFF2-40B4-BE49-F238E27FC236}">
              <a16:creationId xmlns:a16="http://schemas.microsoft.com/office/drawing/2014/main" id="{6A5EAAAC-D8AC-4737-A99D-365B5EDFBE03}"/>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27" name="フローチャート: 判断 326">
          <a:extLst>
            <a:ext uri="{FF2B5EF4-FFF2-40B4-BE49-F238E27FC236}">
              <a16:creationId xmlns:a16="http://schemas.microsoft.com/office/drawing/2014/main" id="{45807D21-F7F1-411A-ABFE-C6F038947494}"/>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328" name="フローチャート: 判断 327">
          <a:extLst>
            <a:ext uri="{FF2B5EF4-FFF2-40B4-BE49-F238E27FC236}">
              <a16:creationId xmlns:a16="http://schemas.microsoft.com/office/drawing/2014/main" id="{F6D1C25B-79C3-45FF-B92B-20FBDEF5AC65}"/>
            </a:ext>
          </a:extLst>
        </xdr:cNvPr>
        <xdr:cNvSpPr/>
      </xdr:nvSpPr>
      <xdr:spPr>
        <a:xfrm>
          <a:off x="14541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329" name="フローチャート: 判断 328">
          <a:extLst>
            <a:ext uri="{FF2B5EF4-FFF2-40B4-BE49-F238E27FC236}">
              <a16:creationId xmlns:a16="http://schemas.microsoft.com/office/drawing/2014/main" id="{0BD44999-B59D-46B3-B9F7-A0D439E5729D}"/>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330" name="フローチャート: 判断 329">
          <a:extLst>
            <a:ext uri="{FF2B5EF4-FFF2-40B4-BE49-F238E27FC236}">
              <a16:creationId xmlns:a16="http://schemas.microsoft.com/office/drawing/2014/main" id="{17C4B807-5A0C-4C2D-8F1E-311A405B1D82}"/>
            </a:ext>
          </a:extLst>
        </xdr:cNvPr>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106E198-4B28-4CF2-945C-24D0B1A2316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30DD6E4-7B1E-42AF-9354-73CD6BA68D5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04EE5E3-46CB-464E-96A1-DB18CDC816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5AB5C35-662A-44FA-95D2-8EECBA9F77F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D4FA8688-CE6C-4F51-9DBB-42D34C1863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336" name="楕円 335">
          <a:extLst>
            <a:ext uri="{FF2B5EF4-FFF2-40B4-BE49-F238E27FC236}">
              <a16:creationId xmlns:a16="http://schemas.microsoft.com/office/drawing/2014/main" id="{0E1AF4B6-9F3E-494F-8ACC-D10FE2454303}"/>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337" name="【消防施設】&#10;有形固定資産減価償却率該当値テキスト">
          <a:extLst>
            <a:ext uri="{FF2B5EF4-FFF2-40B4-BE49-F238E27FC236}">
              <a16:creationId xmlns:a16="http://schemas.microsoft.com/office/drawing/2014/main" id="{FBB67366-71B7-48EF-86C1-0C94EBD9C6ED}"/>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338" name="楕円 337">
          <a:extLst>
            <a:ext uri="{FF2B5EF4-FFF2-40B4-BE49-F238E27FC236}">
              <a16:creationId xmlns:a16="http://schemas.microsoft.com/office/drawing/2014/main" id="{135E1170-A743-4EE4-A16A-04F285EC984B}"/>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339" name="直線コネクタ 338">
          <a:extLst>
            <a:ext uri="{FF2B5EF4-FFF2-40B4-BE49-F238E27FC236}">
              <a16:creationId xmlns:a16="http://schemas.microsoft.com/office/drawing/2014/main" id="{45E78BE1-A4D1-48C1-8D81-A9D278F8E77D}"/>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340" name="n_1aveValue【消防施設】&#10;有形固定資産減価償却率">
          <a:extLst>
            <a:ext uri="{FF2B5EF4-FFF2-40B4-BE49-F238E27FC236}">
              <a16:creationId xmlns:a16="http://schemas.microsoft.com/office/drawing/2014/main" id="{1976109D-143F-4CC1-88EC-FF3A2D73AC14}"/>
            </a:ext>
          </a:extLst>
        </xdr:cNvPr>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341" name="n_2aveValue【消防施設】&#10;有形固定資産減価償却率">
          <a:extLst>
            <a:ext uri="{FF2B5EF4-FFF2-40B4-BE49-F238E27FC236}">
              <a16:creationId xmlns:a16="http://schemas.microsoft.com/office/drawing/2014/main" id="{E5CB3E2B-F2EE-42CF-9309-5B1A1809C1FB}"/>
            </a:ext>
          </a:extLst>
        </xdr:cNvPr>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342" name="n_3aveValue【消防施設】&#10;有形固定資産減価償却率">
          <a:extLst>
            <a:ext uri="{FF2B5EF4-FFF2-40B4-BE49-F238E27FC236}">
              <a16:creationId xmlns:a16="http://schemas.microsoft.com/office/drawing/2014/main" id="{6DD18120-4136-4804-B1A3-30A92C4F39D8}"/>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142983</xdr:rowOff>
    </xdr:from>
    <xdr:ext cx="405111" cy="259045"/>
    <xdr:sp macro="" textlink="">
      <xdr:nvSpPr>
        <xdr:cNvPr id="343" name="n_4aveValue【消防施設】&#10;有形固定資産減価償却率">
          <a:extLst>
            <a:ext uri="{FF2B5EF4-FFF2-40B4-BE49-F238E27FC236}">
              <a16:creationId xmlns:a16="http://schemas.microsoft.com/office/drawing/2014/main" id="{16C5652A-6313-4982-B12C-E9CA46AE04EE}"/>
            </a:ext>
          </a:extLst>
        </xdr:cNvPr>
        <xdr:cNvSpPr txBox="1"/>
      </xdr:nvSpPr>
      <xdr:spPr>
        <a:xfrm>
          <a:off x="12611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344" name="n_1mainValue【消防施設】&#10;有形固定資産減価償却率">
          <a:extLst>
            <a:ext uri="{FF2B5EF4-FFF2-40B4-BE49-F238E27FC236}">
              <a16:creationId xmlns:a16="http://schemas.microsoft.com/office/drawing/2014/main" id="{26CC4B7F-1699-475A-9E91-87197D422A2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5" name="正方形/長方形 344">
          <a:extLst>
            <a:ext uri="{FF2B5EF4-FFF2-40B4-BE49-F238E27FC236}">
              <a16:creationId xmlns:a16="http://schemas.microsoft.com/office/drawing/2014/main" id="{2ED1F5AD-9503-419E-8EC7-E78F55754B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6" name="正方形/長方形 345">
          <a:extLst>
            <a:ext uri="{FF2B5EF4-FFF2-40B4-BE49-F238E27FC236}">
              <a16:creationId xmlns:a16="http://schemas.microsoft.com/office/drawing/2014/main" id="{F80E2A48-E759-4951-A858-A9563D74D1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7" name="正方形/長方形 346">
          <a:extLst>
            <a:ext uri="{FF2B5EF4-FFF2-40B4-BE49-F238E27FC236}">
              <a16:creationId xmlns:a16="http://schemas.microsoft.com/office/drawing/2014/main" id="{62FD70CC-80B7-4624-9175-CC4D600638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8" name="正方形/長方形 347">
          <a:extLst>
            <a:ext uri="{FF2B5EF4-FFF2-40B4-BE49-F238E27FC236}">
              <a16:creationId xmlns:a16="http://schemas.microsoft.com/office/drawing/2014/main" id="{ED3A8FFE-6FF8-4ADE-8747-B763B93D57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9" name="正方形/長方形 348">
          <a:extLst>
            <a:ext uri="{FF2B5EF4-FFF2-40B4-BE49-F238E27FC236}">
              <a16:creationId xmlns:a16="http://schemas.microsoft.com/office/drawing/2014/main" id="{9F97B407-C6BD-4A58-AE97-59B7903856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0" name="正方形/長方形 349">
          <a:extLst>
            <a:ext uri="{FF2B5EF4-FFF2-40B4-BE49-F238E27FC236}">
              <a16:creationId xmlns:a16="http://schemas.microsoft.com/office/drawing/2014/main" id="{F3D9D425-4767-4FEE-90AF-37326E59A9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1" name="正方形/長方形 350">
          <a:extLst>
            <a:ext uri="{FF2B5EF4-FFF2-40B4-BE49-F238E27FC236}">
              <a16:creationId xmlns:a16="http://schemas.microsoft.com/office/drawing/2014/main" id="{5193AA86-B4B0-4E25-A4D1-0926319A7D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2" name="正方形/長方形 351">
          <a:extLst>
            <a:ext uri="{FF2B5EF4-FFF2-40B4-BE49-F238E27FC236}">
              <a16:creationId xmlns:a16="http://schemas.microsoft.com/office/drawing/2014/main" id="{D721D18F-A03F-4081-8E0F-0DCBEF5BB1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3" name="テキスト ボックス 352">
          <a:extLst>
            <a:ext uri="{FF2B5EF4-FFF2-40B4-BE49-F238E27FC236}">
              <a16:creationId xmlns:a16="http://schemas.microsoft.com/office/drawing/2014/main" id="{FE8D4655-CD5F-41F4-9DA0-8A3E76FAB0A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4" name="直線コネクタ 353">
          <a:extLst>
            <a:ext uri="{FF2B5EF4-FFF2-40B4-BE49-F238E27FC236}">
              <a16:creationId xmlns:a16="http://schemas.microsoft.com/office/drawing/2014/main" id="{3B92FAB0-C1D4-4047-8239-287035BC6FC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5" name="直線コネクタ 354">
          <a:extLst>
            <a:ext uri="{FF2B5EF4-FFF2-40B4-BE49-F238E27FC236}">
              <a16:creationId xmlns:a16="http://schemas.microsoft.com/office/drawing/2014/main" id="{9428E7D3-5E1E-46FB-AB68-108901EE34B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6" name="テキスト ボックス 355">
          <a:extLst>
            <a:ext uri="{FF2B5EF4-FFF2-40B4-BE49-F238E27FC236}">
              <a16:creationId xmlns:a16="http://schemas.microsoft.com/office/drawing/2014/main" id="{6DF9626D-E1ED-44FD-8445-9709442D4DA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7" name="直線コネクタ 356">
          <a:extLst>
            <a:ext uri="{FF2B5EF4-FFF2-40B4-BE49-F238E27FC236}">
              <a16:creationId xmlns:a16="http://schemas.microsoft.com/office/drawing/2014/main" id="{45A7D39B-90BA-47D1-B893-9282748EC1C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8" name="テキスト ボックス 357">
          <a:extLst>
            <a:ext uri="{FF2B5EF4-FFF2-40B4-BE49-F238E27FC236}">
              <a16:creationId xmlns:a16="http://schemas.microsoft.com/office/drawing/2014/main" id="{B2D9AD4B-0E6E-4A33-BA63-7483FE28E89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9" name="直線コネクタ 358">
          <a:extLst>
            <a:ext uri="{FF2B5EF4-FFF2-40B4-BE49-F238E27FC236}">
              <a16:creationId xmlns:a16="http://schemas.microsoft.com/office/drawing/2014/main" id="{81755D28-85B8-4077-A580-AD84A813F11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0" name="テキスト ボックス 359">
          <a:extLst>
            <a:ext uri="{FF2B5EF4-FFF2-40B4-BE49-F238E27FC236}">
              <a16:creationId xmlns:a16="http://schemas.microsoft.com/office/drawing/2014/main" id="{1AC0FD86-8FE1-43B2-957F-D25E10CD6DF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1" name="直線コネクタ 360">
          <a:extLst>
            <a:ext uri="{FF2B5EF4-FFF2-40B4-BE49-F238E27FC236}">
              <a16:creationId xmlns:a16="http://schemas.microsoft.com/office/drawing/2014/main" id="{562A7943-87B1-4386-A2F8-8B889D19BA2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2" name="テキスト ボックス 361">
          <a:extLst>
            <a:ext uri="{FF2B5EF4-FFF2-40B4-BE49-F238E27FC236}">
              <a16:creationId xmlns:a16="http://schemas.microsoft.com/office/drawing/2014/main" id="{84D08D16-A50A-4D28-88D9-AF8A812C8DD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3" name="直線コネクタ 362">
          <a:extLst>
            <a:ext uri="{FF2B5EF4-FFF2-40B4-BE49-F238E27FC236}">
              <a16:creationId xmlns:a16="http://schemas.microsoft.com/office/drawing/2014/main" id="{3A7D415E-873F-452D-AD53-5B48B16EBA4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4" name="テキスト ボックス 363">
          <a:extLst>
            <a:ext uri="{FF2B5EF4-FFF2-40B4-BE49-F238E27FC236}">
              <a16:creationId xmlns:a16="http://schemas.microsoft.com/office/drawing/2014/main" id="{3AFD5466-0030-4A05-8E2D-6DBE307BF76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5" name="直線コネクタ 364">
          <a:extLst>
            <a:ext uri="{FF2B5EF4-FFF2-40B4-BE49-F238E27FC236}">
              <a16:creationId xmlns:a16="http://schemas.microsoft.com/office/drawing/2014/main" id="{F0CB7AD7-B4E0-40E4-BF60-1FD4010DAE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66" name="テキスト ボックス 365">
          <a:extLst>
            <a:ext uri="{FF2B5EF4-FFF2-40B4-BE49-F238E27FC236}">
              <a16:creationId xmlns:a16="http://schemas.microsoft.com/office/drawing/2014/main" id="{D38784BA-2D8D-47DF-A2E2-545E650295E9}"/>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7" name="【消防施設】&#10;一人当たり面積グラフ枠">
          <a:extLst>
            <a:ext uri="{FF2B5EF4-FFF2-40B4-BE49-F238E27FC236}">
              <a16:creationId xmlns:a16="http://schemas.microsoft.com/office/drawing/2014/main" id="{EF7D0694-B883-4934-882F-7F1969CC84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368" name="直線コネクタ 367">
          <a:extLst>
            <a:ext uri="{FF2B5EF4-FFF2-40B4-BE49-F238E27FC236}">
              <a16:creationId xmlns:a16="http://schemas.microsoft.com/office/drawing/2014/main" id="{A47B0886-CAC1-4553-A13D-2282F035DE31}"/>
            </a:ext>
          </a:extLst>
        </xdr:cNvPr>
        <xdr:cNvCxnSpPr/>
      </xdr:nvCxnSpPr>
      <xdr:spPr>
        <a:xfrm flipV="1">
          <a:off x="22160864" y="1345996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369" name="【消防施設】&#10;一人当たり面積最小値テキスト">
          <a:extLst>
            <a:ext uri="{FF2B5EF4-FFF2-40B4-BE49-F238E27FC236}">
              <a16:creationId xmlns:a16="http://schemas.microsoft.com/office/drawing/2014/main" id="{71B3CE37-42FF-497C-882A-EB9B89558812}"/>
            </a:ext>
          </a:extLst>
        </xdr:cNvPr>
        <xdr:cNvSpPr txBox="1"/>
      </xdr:nvSpPr>
      <xdr:spPr>
        <a:xfrm>
          <a:off x="22199600"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370" name="直線コネクタ 369">
          <a:extLst>
            <a:ext uri="{FF2B5EF4-FFF2-40B4-BE49-F238E27FC236}">
              <a16:creationId xmlns:a16="http://schemas.microsoft.com/office/drawing/2014/main" id="{E00D3A80-134D-4F41-A0C8-688B2CC84415}"/>
            </a:ext>
          </a:extLst>
        </xdr:cNvPr>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371" name="【消防施設】&#10;一人当たり面積最大値テキスト">
          <a:extLst>
            <a:ext uri="{FF2B5EF4-FFF2-40B4-BE49-F238E27FC236}">
              <a16:creationId xmlns:a16="http://schemas.microsoft.com/office/drawing/2014/main" id="{43818A44-8BEC-4CD6-AABE-E015BA8991A1}"/>
            </a:ext>
          </a:extLst>
        </xdr:cNvPr>
        <xdr:cNvSpPr txBox="1"/>
      </xdr:nvSpPr>
      <xdr:spPr>
        <a:xfrm>
          <a:off x="22199600" y="132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372" name="直線コネクタ 371">
          <a:extLst>
            <a:ext uri="{FF2B5EF4-FFF2-40B4-BE49-F238E27FC236}">
              <a16:creationId xmlns:a16="http://schemas.microsoft.com/office/drawing/2014/main" id="{FEA42448-0370-40D6-B575-B25804D3A2B1}"/>
            </a:ext>
          </a:extLst>
        </xdr:cNvPr>
        <xdr:cNvCxnSpPr/>
      </xdr:nvCxnSpPr>
      <xdr:spPr>
        <a:xfrm>
          <a:off x="22072600" y="1345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141558</xdr:rowOff>
    </xdr:from>
    <xdr:ext cx="469744" cy="259045"/>
    <xdr:sp macro="" textlink="">
      <xdr:nvSpPr>
        <xdr:cNvPr id="373" name="【消防施設】&#10;一人当たり面積平均値テキスト">
          <a:extLst>
            <a:ext uri="{FF2B5EF4-FFF2-40B4-BE49-F238E27FC236}">
              <a16:creationId xmlns:a16="http://schemas.microsoft.com/office/drawing/2014/main" id="{0280A25A-270F-460C-8501-F12431C18393}"/>
            </a:ext>
          </a:extLst>
        </xdr:cNvPr>
        <xdr:cNvSpPr txBox="1"/>
      </xdr:nvSpPr>
      <xdr:spPr>
        <a:xfrm>
          <a:off x="22199600" y="1471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374" name="フローチャート: 判断 373">
          <a:extLst>
            <a:ext uri="{FF2B5EF4-FFF2-40B4-BE49-F238E27FC236}">
              <a16:creationId xmlns:a16="http://schemas.microsoft.com/office/drawing/2014/main" id="{7033E1BC-D607-49ED-8EBD-702C7CDA3786}"/>
            </a:ext>
          </a:extLst>
        </xdr:cNvPr>
        <xdr:cNvSpPr/>
      </xdr:nvSpPr>
      <xdr:spPr>
        <a:xfrm>
          <a:off x="22110700" y="1473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375" name="フローチャート: 判断 374">
          <a:extLst>
            <a:ext uri="{FF2B5EF4-FFF2-40B4-BE49-F238E27FC236}">
              <a16:creationId xmlns:a16="http://schemas.microsoft.com/office/drawing/2014/main" id="{C0ED0F09-6981-4395-9027-FB217ED75DE4}"/>
            </a:ext>
          </a:extLst>
        </xdr:cNvPr>
        <xdr:cNvSpPr/>
      </xdr:nvSpPr>
      <xdr:spPr>
        <a:xfrm>
          <a:off x="21272500" y="1474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376" name="フローチャート: 判断 375">
          <a:extLst>
            <a:ext uri="{FF2B5EF4-FFF2-40B4-BE49-F238E27FC236}">
              <a16:creationId xmlns:a16="http://schemas.microsoft.com/office/drawing/2014/main" id="{A9DFE641-A0D9-442D-990E-7EBD037AC5CC}"/>
            </a:ext>
          </a:extLst>
        </xdr:cNvPr>
        <xdr:cNvSpPr/>
      </xdr:nvSpPr>
      <xdr:spPr>
        <a:xfrm>
          <a:off x="20383500" y="1474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377" name="フローチャート: 判断 376">
          <a:extLst>
            <a:ext uri="{FF2B5EF4-FFF2-40B4-BE49-F238E27FC236}">
              <a16:creationId xmlns:a16="http://schemas.microsoft.com/office/drawing/2014/main" id="{E61A780B-766A-4DDF-9640-D6D5341FF768}"/>
            </a:ext>
          </a:extLst>
        </xdr:cNvPr>
        <xdr:cNvSpPr/>
      </xdr:nvSpPr>
      <xdr:spPr>
        <a:xfrm>
          <a:off x="19494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378" name="フローチャート: 判断 377">
          <a:extLst>
            <a:ext uri="{FF2B5EF4-FFF2-40B4-BE49-F238E27FC236}">
              <a16:creationId xmlns:a16="http://schemas.microsoft.com/office/drawing/2014/main" id="{1112FA27-5695-4A8F-B748-79AACAB86AD5}"/>
            </a:ext>
          </a:extLst>
        </xdr:cNvPr>
        <xdr:cNvSpPr/>
      </xdr:nvSpPr>
      <xdr:spPr>
        <a:xfrm>
          <a:off x="18605500" y="14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id="{A40541B9-A3C2-4134-9270-15D1AC43BA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E71799BC-445E-4179-814B-E8E1C3CF28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id="{46F2CD15-4D00-4707-BD4E-51101D73C7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id="{D6BDD174-B18A-4E42-A0C4-1D1A2150AD6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id="{D57CF36A-45EE-4C7A-A4FD-017C8170EB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160083</xdr:rowOff>
    </xdr:from>
    <xdr:to>
      <xdr:col>116</xdr:col>
      <xdr:colOff>114300</xdr:colOff>
      <xdr:row>86</xdr:row>
      <xdr:rowOff>90233</xdr:rowOff>
    </xdr:to>
    <xdr:sp macro="" textlink="">
      <xdr:nvSpPr>
        <xdr:cNvPr id="384" name="楕円 383">
          <a:extLst>
            <a:ext uri="{FF2B5EF4-FFF2-40B4-BE49-F238E27FC236}">
              <a16:creationId xmlns:a16="http://schemas.microsoft.com/office/drawing/2014/main" id="{E6BE2A1C-1A60-4260-A99B-B7DD9B6FF3DA}"/>
            </a:ext>
          </a:extLst>
        </xdr:cNvPr>
        <xdr:cNvSpPr/>
      </xdr:nvSpPr>
      <xdr:spPr>
        <a:xfrm>
          <a:off x="22110700" y="147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119460</xdr:rowOff>
    </xdr:from>
    <xdr:ext cx="469744" cy="259045"/>
    <xdr:sp macro="" textlink="">
      <xdr:nvSpPr>
        <xdr:cNvPr id="385" name="【消防施設】&#10;一人当たり面積該当値テキスト">
          <a:extLst>
            <a:ext uri="{FF2B5EF4-FFF2-40B4-BE49-F238E27FC236}">
              <a16:creationId xmlns:a16="http://schemas.microsoft.com/office/drawing/2014/main" id="{B38637EF-737F-4A8C-89E6-35DC44D58BC6}"/>
            </a:ext>
          </a:extLst>
        </xdr:cNvPr>
        <xdr:cNvSpPr txBox="1"/>
      </xdr:nvSpPr>
      <xdr:spPr>
        <a:xfrm>
          <a:off x="22199600"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161417</xdr:rowOff>
    </xdr:from>
    <xdr:to>
      <xdr:col>112</xdr:col>
      <xdr:colOff>38100</xdr:colOff>
      <xdr:row>86</xdr:row>
      <xdr:rowOff>91567</xdr:rowOff>
    </xdr:to>
    <xdr:sp macro="" textlink="">
      <xdr:nvSpPr>
        <xdr:cNvPr id="386" name="楕円 385">
          <a:extLst>
            <a:ext uri="{FF2B5EF4-FFF2-40B4-BE49-F238E27FC236}">
              <a16:creationId xmlns:a16="http://schemas.microsoft.com/office/drawing/2014/main" id="{F50848FD-2DFC-4D8F-8B59-4D2C5A8CDC14}"/>
            </a:ext>
          </a:extLst>
        </xdr:cNvPr>
        <xdr:cNvSpPr/>
      </xdr:nvSpPr>
      <xdr:spPr>
        <a:xfrm>
          <a:off x="212725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39433</xdr:rowOff>
    </xdr:from>
    <xdr:to>
      <xdr:col>116</xdr:col>
      <xdr:colOff>63500</xdr:colOff>
      <xdr:row>86</xdr:row>
      <xdr:rowOff>40767</xdr:rowOff>
    </xdr:to>
    <xdr:cxnSp macro="">
      <xdr:nvCxnSpPr>
        <xdr:cNvPr id="387" name="直線コネクタ 386">
          <a:extLst>
            <a:ext uri="{FF2B5EF4-FFF2-40B4-BE49-F238E27FC236}">
              <a16:creationId xmlns:a16="http://schemas.microsoft.com/office/drawing/2014/main" id="{880418EE-E1A3-4ABF-B576-7FB9C4CA6E87}"/>
            </a:ext>
          </a:extLst>
        </xdr:cNvPr>
        <xdr:cNvCxnSpPr/>
      </xdr:nvCxnSpPr>
      <xdr:spPr>
        <a:xfrm flipV="1">
          <a:off x="21323300" y="14784133"/>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90885</xdr:rowOff>
    </xdr:from>
    <xdr:ext cx="469744" cy="259045"/>
    <xdr:sp macro="" textlink="">
      <xdr:nvSpPr>
        <xdr:cNvPr id="388" name="n_1aveValue【消防施設】&#10;一人当たり面積">
          <a:extLst>
            <a:ext uri="{FF2B5EF4-FFF2-40B4-BE49-F238E27FC236}">
              <a16:creationId xmlns:a16="http://schemas.microsoft.com/office/drawing/2014/main" id="{BD230E55-33E2-4D16-BF19-77AD34B61E41}"/>
            </a:ext>
          </a:extLst>
        </xdr:cNvPr>
        <xdr:cNvSpPr txBox="1"/>
      </xdr:nvSpPr>
      <xdr:spPr>
        <a:xfrm>
          <a:off x="21075727" y="1483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117239</xdr:rowOff>
    </xdr:from>
    <xdr:ext cx="469744" cy="259045"/>
    <xdr:sp macro="" textlink="">
      <xdr:nvSpPr>
        <xdr:cNvPr id="389" name="n_2aveValue【消防施設】&#10;一人当たり面積">
          <a:extLst>
            <a:ext uri="{FF2B5EF4-FFF2-40B4-BE49-F238E27FC236}">
              <a16:creationId xmlns:a16="http://schemas.microsoft.com/office/drawing/2014/main" id="{AB606671-3B80-4F76-AB11-4DBEF8273F62}"/>
            </a:ext>
          </a:extLst>
        </xdr:cNvPr>
        <xdr:cNvSpPr txBox="1"/>
      </xdr:nvSpPr>
      <xdr:spPr>
        <a:xfrm>
          <a:off x="20199427" y="1451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126001</xdr:rowOff>
    </xdr:from>
    <xdr:ext cx="469744" cy="259045"/>
    <xdr:sp macro="" textlink="">
      <xdr:nvSpPr>
        <xdr:cNvPr id="390" name="n_3aveValue【消防施設】&#10;一人当たり面積">
          <a:extLst>
            <a:ext uri="{FF2B5EF4-FFF2-40B4-BE49-F238E27FC236}">
              <a16:creationId xmlns:a16="http://schemas.microsoft.com/office/drawing/2014/main" id="{4C95C69E-0CB9-469B-B8EC-E89C0320F438}"/>
            </a:ext>
          </a:extLst>
        </xdr:cNvPr>
        <xdr:cNvSpPr txBox="1"/>
      </xdr:nvSpPr>
      <xdr:spPr>
        <a:xfrm>
          <a:off x="19310427" y="145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125240</xdr:rowOff>
    </xdr:from>
    <xdr:ext cx="469744" cy="259045"/>
    <xdr:sp macro="" textlink="">
      <xdr:nvSpPr>
        <xdr:cNvPr id="391" name="n_4aveValue【消防施設】&#10;一人当たり面積">
          <a:extLst>
            <a:ext uri="{FF2B5EF4-FFF2-40B4-BE49-F238E27FC236}">
              <a16:creationId xmlns:a16="http://schemas.microsoft.com/office/drawing/2014/main" id="{40168FA6-2DF0-4980-B327-3836523F77F0}"/>
            </a:ext>
          </a:extLst>
        </xdr:cNvPr>
        <xdr:cNvSpPr txBox="1"/>
      </xdr:nvSpPr>
      <xdr:spPr>
        <a:xfrm>
          <a:off x="18421427" y="1452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108094</xdr:rowOff>
    </xdr:from>
    <xdr:ext cx="469744" cy="259045"/>
    <xdr:sp macro="" textlink="">
      <xdr:nvSpPr>
        <xdr:cNvPr id="392" name="n_1mainValue【消防施設】&#10;一人当たり面積">
          <a:extLst>
            <a:ext uri="{FF2B5EF4-FFF2-40B4-BE49-F238E27FC236}">
              <a16:creationId xmlns:a16="http://schemas.microsoft.com/office/drawing/2014/main" id="{220106A2-E525-4174-9097-F272CD20D8F6}"/>
            </a:ext>
          </a:extLst>
        </xdr:cNvPr>
        <xdr:cNvSpPr txBox="1"/>
      </xdr:nvSpPr>
      <xdr:spPr>
        <a:xfrm>
          <a:off x="21075727" y="145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3" name="正方形/長方形 392">
          <a:extLst>
            <a:ext uri="{FF2B5EF4-FFF2-40B4-BE49-F238E27FC236}">
              <a16:creationId xmlns:a16="http://schemas.microsoft.com/office/drawing/2014/main" id="{B302A43B-4ACD-4BC6-865E-E3E1088847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4" name="正方形/長方形 393">
          <a:extLst>
            <a:ext uri="{FF2B5EF4-FFF2-40B4-BE49-F238E27FC236}">
              <a16:creationId xmlns:a16="http://schemas.microsoft.com/office/drawing/2014/main" id="{489D379C-3F30-4F46-90E0-3ED3FAF8CFC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5" name="正方形/長方形 394">
          <a:extLst>
            <a:ext uri="{FF2B5EF4-FFF2-40B4-BE49-F238E27FC236}">
              <a16:creationId xmlns:a16="http://schemas.microsoft.com/office/drawing/2014/main" id="{99A05060-DFE9-4770-BFE2-29A888289B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6" name="正方形/長方形 395">
          <a:extLst>
            <a:ext uri="{FF2B5EF4-FFF2-40B4-BE49-F238E27FC236}">
              <a16:creationId xmlns:a16="http://schemas.microsoft.com/office/drawing/2014/main" id="{745B6C79-170F-42D8-A073-C15B1EBC96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7" name="正方形/長方形 396">
          <a:extLst>
            <a:ext uri="{FF2B5EF4-FFF2-40B4-BE49-F238E27FC236}">
              <a16:creationId xmlns:a16="http://schemas.microsoft.com/office/drawing/2014/main" id="{E9178FCE-DEE1-4611-9875-E77CE08E3C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8" name="正方形/長方形 397">
          <a:extLst>
            <a:ext uri="{FF2B5EF4-FFF2-40B4-BE49-F238E27FC236}">
              <a16:creationId xmlns:a16="http://schemas.microsoft.com/office/drawing/2014/main" id="{6110E5F7-BB7B-4F85-ACAB-2BEA907EBD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9" name="正方形/長方形 398">
          <a:extLst>
            <a:ext uri="{FF2B5EF4-FFF2-40B4-BE49-F238E27FC236}">
              <a16:creationId xmlns:a16="http://schemas.microsoft.com/office/drawing/2014/main" id="{B429F998-A324-41B2-B54F-18600C0833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0" name="正方形/長方形 399">
          <a:extLst>
            <a:ext uri="{FF2B5EF4-FFF2-40B4-BE49-F238E27FC236}">
              <a16:creationId xmlns:a16="http://schemas.microsoft.com/office/drawing/2014/main" id="{76598740-3D46-47B2-815F-4473C8DB96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1" name="テキスト ボックス 400">
          <a:extLst>
            <a:ext uri="{FF2B5EF4-FFF2-40B4-BE49-F238E27FC236}">
              <a16:creationId xmlns:a16="http://schemas.microsoft.com/office/drawing/2014/main" id="{FBEAD175-0804-4860-AF7F-1BF7633541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2" name="直線コネクタ 401">
          <a:extLst>
            <a:ext uri="{FF2B5EF4-FFF2-40B4-BE49-F238E27FC236}">
              <a16:creationId xmlns:a16="http://schemas.microsoft.com/office/drawing/2014/main" id="{60EC0138-AA1C-4521-9C5B-3A79973DFA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03" name="テキスト ボックス 402">
          <a:extLst>
            <a:ext uri="{FF2B5EF4-FFF2-40B4-BE49-F238E27FC236}">
              <a16:creationId xmlns:a16="http://schemas.microsoft.com/office/drawing/2014/main" id="{09A8D906-AB3F-4264-B793-20EA092301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04" name="直線コネクタ 403">
          <a:extLst>
            <a:ext uri="{FF2B5EF4-FFF2-40B4-BE49-F238E27FC236}">
              <a16:creationId xmlns:a16="http://schemas.microsoft.com/office/drawing/2014/main" id="{919039EB-07B1-4994-8274-6C8631D951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05" name="テキスト ボックス 404">
          <a:extLst>
            <a:ext uri="{FF2B5EF4-FFF2-40B4-BE49-F238E27FC236}">
              <a16:creationId xmlns:a16="http://schemas.microsoft.com/office/drawing/2014/main" id="{1A7E510D-A3DF-4BBF-9BCE-E88B9D8DE7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6" name="直線コネクタ 405">
          <a:extLst>
            <a:ext uri="{FF2B5EF4-FFF2-40B4-BE49-F238E27FC236}">
              <a16:creationId xmlns:a16="http://schemas.microsoft.com/office/drawing/2014/main" id="{8D0B6486-4AEE-429E-B31C-90102269B53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7" name="テキスト ボックス 406">
          <a:extLst>
            <a:ext uri="{FF2B5EF4-FFF2-40B4-BE49-F238E27FC236}">
              <a16:creationId xmlns:a16="http://schemas.microsoft.com/office/drawing/2014/main" id="{672DEA41-36BA-4F06-9878-DC51AEEC74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8" name="直線コネクタ 407">
          <a:extLst>
            <a:ext uri="{FF2B5EF4-FFF2-40B4-BE49-F238E27FC236}">
              <a16:creationId xmlns:a16="http://schemas.microsoft.com/office/drawing/2014/main" id="{EB2F54ED-71D4-4C64-AF9B-BD5D22AA148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9" name="テキスト ボックス 408">
          <a:extLst>
            <a:ext uri="{FF2B5EF4-FFF2-40B4-BE49-F238E27FC236}">
              <a16:creationId xmlns:a16="http://schemas.microsoft.com/office/drawing/2014/main" id="{E6811729-DFF2-4549-97E8-0ACCE3F8EA7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0" name="直線コネクタ 409">
          <a:extLst>
            <a:ext uri="{FF2B5EF4-FFF2-40B4-BE49-F238E27FC236}">
              <a16:creationId xmlns:a16="http://schemas.microsoft.com/office/drawing/2014/main" id="{C876C31B-8B24-43EA-8994-45F5E923B5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1" name="テキスト ボックス 410">
          <a:extLst>
            <a:ext uri="{FF2B5EF4-FFF2-40B4-BE49-F238E27FC236}">
              <a16:creationId xmlns:a16="http://schemas.microsoft.com/office/drawing/2014/main" id="{C240C6F7-483B-4BDE-AEF3-D9F6858B4E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2" name="直線コネクタ 411">
          <a:extLst>
            <a:ext uri="{FF2B5EF4-FFF2-40B4-BE49-F238E27FC236}">
              <a16:creationId xmlns:a16="http://schemas.microsoft.com/office/drawing/2014/main" id="{79C0206C-F9E6-4A6A-B995-CD4E10F679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3" name="テキスト ボックス 412">
          <a:extLst>
            <a:ext uri="{FF2B5EF4-FFF2-40B4-BE49-F238E27FC236}">
              <a16:creationId xmlns:a16="http://schemas.microsoft.com/office/drawing/2014/main" id="{14BA8A5B-0271-4A69-B4FE-853DAE19E5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4" name="直線コネクタ 413">
          <a:extLst>
            <a:ext uri="{FF2B5EF4-FFF2-40B4-BE49-F238E27FC236}">
              <a16:creationId xmlns:a16="http://schemas.microsoft.com/office/drawing/2014/main" id="{28C875D8-CB65-4878-B223-EADC80FEA78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15" name="テキスト ボックス 414">
          <a:extLst>
            <a:ext uri="{FF2B5EF4-FFF2-40B4-BE49-F238E27FC236}">
              <a16:creationId xmlns:a16="http://schemas.microsoft.com/office/drawing/2014/main" id="{69B7D7E5-09B9-44FC-9651-2A904B156F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6" name="直線コネクタ 415">
          <a:extLst>
            <a:ext uri="{FF2B5EF4-FFF2-40B4-BE49-F238E27FC236}">
              <a16:creationId xmlns:a16="http://schemas.microsoft.com/office/drawing/2014/main" id="{995B126B-0310-4CD7-9893-CBC0CE4E64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庁舎】&#10;有形固定資産減価償却率グラフ枠">
          <a:extLst>
            <a:ext uri="{FF2B5EF4-FFF2-40B4-BE49-F238E27FC236}">
              <a16:creationId xmlns:a16="http://schemas.microsoft.com/office/drawing/2014/main" id="{330BE9A9-F211-49D6-80D7-F3022CF886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418" name="直線コネクタ 417">
          <a:extLst>
            <a:ext uri="{FF2B5EF4-FFF2-40B4-BE49-F238E27FC236}">
              <a16:creationId xmlns:a16="http://schemas.microsoft.com/office/drawing/2014/main" id="{FFA4769F-25C8-4770-A624-CD5D72FA8D06}"/>
            </a:ext>
          </a:extLst>
        </xdr:cNvPr>
        <xdr:cNvCxnSpPr/>
      </xdr:nvCxnSpPr>
      <xdr:spPr>
        <a:xfrm flipV="1">
          <a:off x="16318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19" name="【庁舎】&#10;有形固定資産減価償却率最小値テキスト">
          <a:extLst>
            <a:ext uri="{FF2B5EF4-FFF2-40B4-BE49-F238E27FC236}">
              <a16:creationId xmlns:a16="http://schemas.microsoft.com/office/drawing/2014/main" id="{48A605DC-A2E5-4D06-8272-AB517C86083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20" name="直線コネクタ 419">
          <a:extLst>
            <a:ext uri="{FF2B5EF4-FFF2-40B4-BE49-F238E27FC236}">
              <a16:creationId xmlns:a16="http://schemas.microsoft.com/office/drawing/2014/main" id="{BE844436-178F-49C1-9E32-3097C279919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421" name="【庁舎】&#10;有形固定資産減価償却率最大値テキスト">
          <a:extLst>
            <a:ext uri="{FF2B5EF4-FFF2-40B4-BE49-F238E27FC236}">
              <a16:creationId xmlns:a16="http://schemas.microsoft.com/office/drawing/2014/main" id="{E1A5FC2B-E9F8-4787-83DA-01C306E5A498}"/>
            </a:ext>
          </a:extLst>
        </xdr:cNvPr>
        <xdr:cNvSpPr txBox="1"/>
      </xdr:nvSpPr>
      <xdr:spPr>
        <a:xfrm>
          <a:off x="16357600" y="16913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422" name="直線コネクタ 421">
          <a:extLst>
            <a:ext uri="{FF2B5EF4-FFF2-40B4-BE49-F238E27FC236}">
              <a16:creationId xmlns:a16="http://schemas.microsoft.com/office/drawing/2014/main" id="{1D72D29F-1B0C-427B-A8B5-B0DCD2E5DDC7}"/>
            </a:ext>
          </a:extLst>
        </xdr:cNvPr>
        <xdr:cNvCxnSpPr/>
      </xdr:nvCxnSpPr>
      <xdr:spPr>
        <a:xfrm>
          <a:off x="16230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423" name="【庁舎】&#10;有形固定資産減価償却率平均値テキスト">
          <a:extLst>
            <a:ext uri="{FF2B5EF4-FFF2-40B4-BE49-F238E27FC236}">
              <a16:creationId xmlns:a16="http://schemas.microsoft.com/office/drawing/2014/main" id="{D2B677B5-5A6A-4D20-8D59-29E076CF6890}"/>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424" name="フローチャート: 判断 423">
          <a:extLst>
            <a:ext uri="{FF2B5EF4-FFF2-40B4-BE49-F238E27FC236}">
              <a16:creationId xmlns:a16="http://schemas.microsoft.com/office/drawing/2014/main" id="{D5F009B2-65B6-4939-B6DC-3F5E0F575067}"/>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425" name="フローチャート: 判断 424">
          <a:extLst>
            <a:ext uri="{FF2B5EF4-FFF2-40B4-BE49-F238E27FC236}">
              <a16:creationId xmlns:a16="http://schemas.microsoft.com/office/drawing/2014/main" id="{37D761B7-1D6C-4F39-8426-5AA6272E1BC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426" name="フローチャート: 判断 425">
          <a:extLst>
            <a:ext uri="{FF2B5EF4-FFF2-40B4-BE49-F238E27FC236}">
              <a16:creationId xmlns:a16="http://schemas.microsoft.com/office/drawing/2014/main" id="{729EF0BE-0CE2-4404-955F-331C2863EB04}"/>
            </a:ext>
          </a:extLst>
        </xdr:cNvPr>
        <xdr:cNvSpPr/>
      </xdr:nvSpPr>
      <xdr:spPr>
        <a:xfrm>
          <a:off x="14541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427" name="フローチャート: 判断 426">
          <a:extLst>
            <a:ext uri="{FF2B5EF4-FFF2-40B4-BE49-F238E27FC236}">
              <a16:creationId xmlns:a16="http://schemas.microsoft.com/office/drawing/2014/main" id="{08C252C4-7076-4258-A2B8-CB75AADC4A21}"/>
            </a:ext>
          </a:extLst>
        </xdr:cNvPr>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428" name="フローチャート: 判断 427">
          <a:extLst>
            <a:ext uri="{FF2B5EF4-FFF2-40B4-BE49-F238E27FC236}">
              <a16:creationId xmlns:a16="http://schemas.microsoft.com/office/drawing/2014/main" id="{826963C2-707F-406A-9E9C-A82ACEDF993A}"/>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D5F4897-D23F-4D84-BEC7-6FD0A0D0C7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ACFB13B4-2568-4026-BD41-0B88BE8FB0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296BDC51-F78B-457E-9C66-66BF16DBDC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9B3895BC-BEA3-4E78-A937-5BE6A0394B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A71E227-8036-4A0F-A5EA-79D2D59E99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128270</xdr:rowOff>
    </xdr:from>
    <xdr:to>
      <xdr:col>85</xdr:col>
      <xdr:colOff>177800</xdr:colOff>
      <xdr:row>109</xdr:row>
      <xdr:rowOff>58420</xdr:rowOff>
    </xdr:to>
    <xdr:sp macro="" textlink="">
      <xdr:nvSpPr>
        <xdr:cNvPr id="434" name="楕円 433">
          <a:extLst>
            <a:ext uri="{FF2B5EF4-FFF2-40B4-BE49-F238E27FC236}">
              <a16:creationId xmlns:a16="http://schemas.microsoft.com/office/drawing/2014/main" id="{7709CE20-5782-4AFC-8E88-5FC2B2DE6C2B}"/>
            </a:ext>
          </a:extLst>
        </xdr:cNvPr>
        <xdr:cNvSpPr/>
      </xdr:nvSpPr>
      <xdr:spPr>
        <a:xfrm>
          <a:off x="162687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43197</xdr:rowOff>
    </xdr:from>
    <xdr:ext cx="405111" cy="259045"/>
    <xdr:sp macro="" textlink="">
      <xdr:nvSpPr>
        <xdr:cNvPr id="435" name="【庁舎】&#10;有形固定資産減価償却率該当値テキスト">
          <a:extLst>
            <a:ext uri="{FF2B5EF4-FFF2-40B4-BE49-F238E27FC236}">
              <a16:creationId xmlns:a16="http://schemas.microsoft.com/office/drawing/2014/main" id="{9679E0A8-4A43-4387-81BA-222270C72807}"/>
            </a:ext>
          </a:extLst>
        </xdr:cNvPr>
        <xdr:cNvSpPr txBox="1"/>
      </xdr:nvSpPr>
      <xdr:spPr>
        <a:xfrm>
          <a:off x="16357600" y="185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98879</xdr:rowOff>
    </xdr:from>
    <xdr:to>
      <xdr:col>81</xdr:col>
      <xdr:colOff>101600</xdr:colOff>
      <xdr:row>109</xdr:row>
      <xdr:rowOff>29029</xdr:rowOff>
    </xdr:to>
    <xdr:sp macro="" textlink="">
      <xdr:nvSpPr>
        <xdr:cNvPr id="436" name="楕円 435">
          <a:extLst>
            <a:ext uri="{FF2B5EF4-FFF2-40B4-BE49-F238E27FC236}">
              <a16:creationId xmlns:a16="http://schemas.microsoft.com/office/drawing/2014/main" id="{EBEA9696-432F-4232-B8B4-DBB1BEF17E98}"/>
            </a:ext>
          </a:extLst>
        </xdr:cNvPr>
        <xdr:cNvSpPr/>
      </xdr:nvSpPr>
      <xdr:spPr>
        <a:xfrm>
          <a:off x="15430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149679</xdr:rowOff>
    </xdr:from>
    <xdr:to>
      <xdr:col>85</xdr:col>
      <xdr:colOff>127000</xdr:colOff>
      <xdr:row>109</xdr:row>
      <xdr:rowOff>7620</xdr:rowOff>
    </xdr:to>
    <xdr:cxnSp macro="">
      <xdr:nvCxnSpPr>
        <xdr:cNvPr id="437" name="直線コネクタ 436">
          <a:extLst>
            <a:ext uri="{FF2B5EF4-FFF2-40B4-BE49-F238E27FC236}">
              <a16:creationId xmlns:a16="http://schemas.microsoft.com/office/drawing/2014/main" id="{92025B49-B899-439F-A474-C6426A8E2AB8}"/>
            </a:ext>
          </a:extLst>
        </xdr:cNvPr>
        <xdr:cNvCxnSpPr/>
      </xdr:nvCxnSpPr>
      <xdr:spPr>
        <a:xfrm>
          <a:off x="15481300" y="186662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438" name="n_1aveValue【庁舎】&#10;有形固定資産減価償却率">
          <a:extLst>
            <a:ext uri="{FF2B5EF4-FFF2-40B4-BE49-F238E27FC236}">
              <a16:creationId xmlns:a16="http://schemas.microsoft.com/office/drawing/2014/main" id="{2CB23CB0-6568-449A-89C1-1167B9090C0E}"/>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439" name="n_2aveValue【庁舎】&#10;有形固定資産減価償却率">
          <a:extLst>
            <a:ext uri="{FF2B5EF4-FFF2-40B4-BE49-F238E27FC236}">
              <a16:creationId xmlns:a16="http://schemas.microsoft.com/office/drawing/2014/main" id="{BDBA3BD8-19E6-4568-B09A-9525AEA0A8FC}"/>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440" name="n_3aveValue【庁舎】&#10;有形固定資産減価償却率">
          <a:extLst>
            <a:ext uri="{FF2B5EF4-FFF2-40B4-BE49-F238E27FC236}">
              <a16:creationId xmlns:a16="http://schemas.microsoft.com/office/drawing/2014/main" id="{F01B9180-985C-418E-BEBD-0364195C0B79}"/>
            </a:ext>
          </a:extLst>
        </xdr:cNvPr>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441" name="n_4aveValue【庁舎】&#10;有形固定資産減価償却率">
          <a:extLst>
            <a:ext uri="{FF2B5EF4-FFF2-40B4-BE49-F238E27FC236}">
              <a16:creationId xmlns:a16="http://schemas.microsoft.com/office/drawing/2014/main" id="{9D37C402-38BD-46E9-B1F8-F36B3F7F900B}"/>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20156</xdr:rowOff>
    </xdr:from>
    <xdr:ext cx="405111" cy="259045"/>
    <xdr:sp macro="" textlink="">
      <xdr:nvSpPr>
        <xdr:cNvPr id="442" name="n_1mainValue【庁舎】&#10;有形固定資産減価償却率">
          <a:extLst>
            <a:ext uri="{FF2B5EF4-FFF2-40B4-BE49-F238E27FC236}">
              <a16:creationId xmlns:a16="http://schemas.microsoft.com/office/drawing/2014/main" id="{8F26D24B-A751-4973-9A82-1B66650D3BA2}"/>
            </a:ext>
          </a:extLst>
        </xdr:cNvPr>
        <xdr:cNvSpPr txBox="1"/>
      </xdr:nvSpPr>
      <xdr:spPr>
        <a:xfrm>
          <a:off x="152660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3" name="正方形/長方形 442">
          <a:extLst>
            <a:ext uri="{FF2B5EF4-FFF2-40B4-BE49-F238E27FC236}">
              <a16:creationId xmlns:a16="http://schemas.microsoft.com/office/drawing/2014/main" id="{83AD0818-361C-4721-B48F-B820C4C12C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4" name="正方形/長方形 443">
          <a:extLst>
            <a:ext uri="{FF2B5EF4-FFF2-40B4-BE49-F238E27FC236}">
              <a16:creationId xmlns:a16="http://schemas.microsoft.com/office/drawing/2014/main" id="{7F2D776B-031E-4E88-86B6-62C1793CC8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5" name="正方形/長方形 444">
          <a:extLst>
            <a:ext uri="{FF2B5EF4-FFF2-40B4-BE49-F238E27FC236}">
              <a16:creationId xmlns:a16="http://schemas.microsoft.com/office/drawing/2014/main" id="{302875F9-1D8B-43FA-9F19-93AB806720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6" name="正方形/長方形 445">
          <a:extLst>
            <a:ext uri="{FF2B5EF4-FFF2-40B4-BE49-F238E27FC236}">
              <a16:creationId xmlns:a16="http://schemas.microsoft.com/office/drawing/2014/main" id="{96C0C3DA-CF37-4B0F-B85D-474D604D1D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7" name="正方形/長方形 446">
          <a:extLst>
            <a:ext uri="{FF2B5EF4-FFF2-40B4-BE49-F238E27FC236}">
              <a16:creationId xmlns:a16="http://schemas.microsoft.com/office/drawing/2014/main" id="{57ED3EB3-28B4-46DC-92D1-80174C0783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8" name="正方形/長方形 447">
          <a:extLst>
            <a:ext uri="{FF2B5EF4-FFF2-40B4-BE49-F238E27FC236}">
              <a16:creationId xmlns:a16="http://schemas.microsoft.com/office/drawing/2014/main" id="{A882CC20-6F92-4152-8BBD-A87BB3870B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9" name="正方形/長方形 448">
          <a:extLst>
            <a:ext uri="{FF2B5EF4-FFF2-40B4-BE49-F238E27FC236}">
              <a16:creationId xmlns:a16="http://schemas.microsoft.com/office/drawing/2014/main" id="{E5CD4BE8-D575-44CD-9E90-9323E56F86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0" name="正方形/長方形 449">
          <a:extLst>
            <a:ext uri="{FF2B5EF4-FFF2-40B4-BE49-F238E27FC236}">
              <a16:creationId xmlns:a16="http://schemas.microsoft.com/office/drawing/2014/main" id="{DE7EF8AB-CE7C-4F95-9133-3439124750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3A45F4FE-5DDB-46B7-8E37-66F493A586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2" name="直線コネクタ 451">
          <a:extLst>
            <a:ext uri="{FF2B5EF4-FFF2-40B4-BE49-F238E27FC236}">
              <a16:creationId xmlns:a16="http://schemas.microsoft.com/office/drawing/2014/main" id="{1297B4C7-0A06-4E3F-B0A5-DDABD48889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3" name="直線コネクタ 452">
          <a:extLst>
            <a:ext uri="{FF2B5EF4-FFF2-40B4-BE49-F238E27FC236}">
              <a16:creationId xmlns:a16="http://schemas.microsoft.com/office/drawing/2014/main" id="{6F8B84A4-2929-4EE1-9EB3-008876EB30E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3832607E-1D69-4031-82D8-9351083C051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5" name="直線コネクタ 454">
          <a:extLst>
            <a:ext uri="{FF2B5EF4-FFF2-40B4-BE49-F238E27FC236}">
              <a16:creationId xmlns:a16="http://schemas.microsoft.com/office/drawing/2014/main" id="{A4449C00-BFC5-471A-BCEB-6B115711858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6" name="テキスト ボックス 455">
          <a:extLst>
            <a:ext uri="{FF2B5EF4-FFF2-40B4-BE49-F238E27FC236}">
              <a16:creationId xmlns:a16="http://schemas.microsoft.com/office/drawing/2014/main" id="{EE3CCA44-77B4-4AC4-9A91-D51BDD03C9D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7" name="直線コネクタ 456">
          <a:extLst>
            <a:ext uri="{FF2B5EF4-FFF2-40B4-BE49-F238E27FC236}">
              <a16:creationId xmlns:a16="http://schemas.microsoft.com/office/drawing/2014/main" id="{5B0E4D55-3FC2-49DF-9039-2F5E17AE6D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8" name="テキスト ボックス 457">
          <a:extLst>
            <a:ext uri="{FF2B5EF4-FFF2-40B4-BE49-F238E27FC236}">
              <a16:creationId xmlns:a16="http://schemas.microsoft.com/office/drawing/2014/main" id="{541D8ACF-4C9F-4F3D-BD18-1CC2D51BCBA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59" name="直線コネクタ 458">
          <a:extLst>
            <a:ext uri="{FF2B5EF4-FFF2-40B4-BE49-F238E27FC236}">
              <a16:creationId xmlns:a16="http://schemas.microsoft.com/office/drawing/2014/main" id="{C4CBFE36-E4B0-403E-BFEA-74FEA816EE4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0" name="テキスト ボックス 459">
          <a:extLst>
            <a:ext uri="{FF2B5EF4-FFF2-40B4-BE49-F238E27FC236}">
              <a16:creationId xmlns:a16="http://schemas.microsoft.com/office/drawing/2014/main" id="{0717BB83-B6F3-4D68-BBBD-A99066B33A2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1" name="直線コネクタ 460">
          <a:extLst>
            <a:ext uri="{FF2B5EF4-FFF2-40B4-BE49-F238E27FC236}">
              <a16:creationId xmlns:a16="http://schemas.microsoft.com/office/drawing/2014/main" id="{3EDBA931-7BE8-4E12-985E-D52AB826877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2" name="テキスト ボックス 461">
          <a:extLst>
            <a:ext uri="{FF2B5EF4-FFF2-40B4-BE49-F238E27FC236}">
              <a16:creationId xmlns:a16="http://schemas.microsoft.com/office/drawing/2014/main" id="{46D6658F-EA5F-432F-A8C9-C1B38D2AE4C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3" name="直線コネクタ 462">
          <a:extLst>
            <a:ext uri="{FF2B5EF4-FFF2-40B4-BE49-F238E27FC236}">
              <a16:creationId xmlns:a16="http://schemas.microsoft.com/office/drawing/2014/main" id="{D8E15418-CA2A-4476-9350-39EEEE548A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E2CC35C9-4D00-4203-A63B-479443207C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5" name="【庁舎】&#10;一人当たり面積グラフ枠">
          <a:extLst>
            <a:ext uri="{FF2B5EF4-FFF2-40B4-BE49-F238E27FC236}">
              <a16:creationId xmlns:a16="http://schemas.microsoft.com/office/drawing/2014/main" id="{374DB8C2-3306-436E-9797-CD3D2CB68A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466" name="直線コネクタ 465">
          <a:extLst>
            <a:ext uri="{FF2B5EF4-FFF2-40B4-BE49-F238E27FC236}">
              <a16:creationId xmlns:a16="http://schemas.microsoft.com/office/drawing/2014/main" id="{9247FFF2-F4E8-4E1F-9A72-338FCFAF9D98}"/>
            </a:ext>
          </a:extLst>
        </xdr:cNvPr>
        <xdr:cNvCxnSpPr/>
      </xdr:nvCxnSpPr>
      <xdr:spPr>
        <a:xfrm flipV="1">
          <a:off x="22160864" y="172295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467" name="【庁舎】&#10;一人当たり面積最小値テキスト">
          <a:extLst>
            <a:ext uri="{FF2B5EF4-FFF2-40B4-BE49-F238E27FC236}">
              <a16:creationId xmlns:a16="http://schemas.microsoft.com/office/drawing/2014/main" id="{958B7CA8-0EB9-4BF4-BCF8-E9D6EBC24DBA}"/>
            </a:ext>
          </a:extLst>
        </xdr:cNvPr>
        <xdr:cNvSpPr txBox="1"/>
      </xdr:nvSpPr>
      <xdr:spPr>
        <a:xfrm>
          <a:off x="22199600"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468" name="直線コネクタ 467">
          <a:extLst>
            <a:ext uri="{FF2B5EF4-FFF2-40B4-BE49-F238E27FC236}">
              <a16:creationId xmlns:a16="http://schemas.microsoft.com/office/drawing/2014/main" id="{A4FF3ED9-B2F2-4308-BFD4-E63F6A44C7F7}"/>
            </a:ext>
          </a:extLst>
        </xdr:cNvPr>
        <xdr:cNvCxnSpPr/>
      </xdr:nvCxnSpPr>
      <xdr:spPr>
        <a:xfrm>
          <a:off x="22072600" y="185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469" name="【庁舎】&#10;一人当たり面積最大値テキスト">
          <a:extLst>
            <a:ext uri="{FF2B5EF4-FFF2-40B4-BE49-F238E27FC236}">
              <a16:creationId xmlns:a16="http://schemas.microsoft.com/office/drawing/2014/main" id="{42F23E19-4A77-4CD6-B811-FF9CA1B0627E}"/>
            </a:ext>
          </a:extLst>
        </xdr:cNvPr>
        <xdr:cNvSpPr txBox="1"/>
      </xdr:nvSpPr>
      <xdr:spPr>
        <a:xfrm>
          <a:off x="22199600"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470" name="直線コネクタ 469">
          <a:extLst>
            <a:ext uri="{FF2B5EF4-FFF2-40B4-BE49-F238E27FC236}">
              <a16:creationId xmlns:a16="http://schemas.microsoft.com/office/drawing/2014/main" id="{9C492711-82AB-4661-8C91-0A9D98117CF5}"/>
            </a:ext>
          </a:extLst>
        </xdr:cNvPr>
        <xdr:cNvCxnSpPr/>
      </xdr:nvCxnSpPr>
      <xdr:spPr>
        <a:xfrm>
          <a:off x="22072600" y="172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29354</xdr:rowOff>
    </xdr:from>
    <xdr:ext cx="469744" cy="259045"/>
    <xdr:sp macro="" textlink="">
      <xdr:nvSpPr>
        <xdr:cNvPr id="471" name="【庁舎】&#10;一人当たり面積平均値テキスト">
          <a:extLst>
            <a:ext uri="{FF2B5EF4-FFF2-40B4-BE49-F238E27FC236}">
              <a16:creationId xmlns:a16="http://schemas.microsoft.com/office/drawing/2014/main" id="{6F755238-63DB-4B5C-9E60-BCC03B9EAA54}"/>
            </a:ext>
          </a:extLst>
        </xdr:cNvPr>
        <xdr:cNvSpPr txBox="1"/>
      </xdr:nvSpPr>
      <xdr:spPr>
        <a:xfrm>
          <a:off x="22199600" y="1820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472" name="フローチャート: 判断 471">
          <a:extLst>
            <a:ext uri="{FF2B5EF4-FFF2-40B4-BE49-F238E27FC236}">
              <a16:creationId xmlns:a16="http://schemas.microsoft.com/office/drawing/2014/main" id="{FDEDFC0E-2995-446B-AAC4-81C285737718}"/>
            </a:ext>
          </a:extLst>
        </xdr:cNvPr>
        <xdr:cNvSpPr/>
      </xdr:nvSpPr>
      <xdr:spPr>
        <a:xfrm>
          <a:off x="22110700" y="182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473" name="フローチャート: 判断 472">
          <a:extLst>
            <a:ext uri="{FF2B5EF4-FFF2-40B4-BE49-F238E27FC236}">
              <a16:creationId xmlns:a16="http://schemas.microsoft.com/office/drawing/2014/main" id="{AC3C4A38-0034-4C95-8F2E-56310BCC0BBB}"/>
            </a:ext>
          </a:extLst>
        </xdr:cNvPr>
        <xdr:cNvSpPr/>
      </xdr:nvSpPr>
      <xdr:spPr>
        <a:xfrm>
          <a:off x="212725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474" name="フローチャート: 判断 473">
          <a:extLst>
            <a:ext uri="{FF2B5EF4-FFF2-40B4-BE49-F238E27FC236}">
              <a16:creationId xmlns:a16="http://schemas.microsoft.com/office/drawing/2014/main" id="{3FAA025B-2A01-42DA-8EFA-356794B85613}"/>
            </a:ext>
          </a:extLst>
        </xdr:cNvPr>
        <xdr:cNvSpPr/>
      </xdr:nvSpPr>
      <xdr:spPr>
        <a:xfrm>
          <a:off x="20383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475" name="フローチャート: 判断 474">
          <a:extLst>
            <a:ext uri="{FF2B5EF4-FFF2-40B4-BE49-F238E27FC236}">
              <a16:creationId xmlns:a16="http://schemas.microsoft.com/office/drawing/2014/main" id="{FDED3CA5-D42F-4586-842F-79FB876E29C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476" name="フローチャート: 判断 475">
          <a:extLst>
            <a:ext uri="{FF2B5EF4-FFF2-40B4-BE49-F238E27FC236}">
              <a16:creationId xmlns:a16="http://schemas.microsoft.com/office/drawing/2014/main" id="{0BDC25AC-5550-4ACD-A3F7-FECD5AF27B1D}"/>
            </a:ext>
          </a:extLst>
        </xdr:cNvPr>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C87D7A0-E6EB-4AA2-A898-A7FC42E948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946D50A-1808-481C-8E68-5E7D62624C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6E3F251-A51A-4C8F-9431-4E14581348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E5793DB-BA2D-4A5F-BCCD-DA576483D6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DE634929-AF8C-4549-B367-5DD3F17D10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110744</xdr:rowOff>
    </xdr:from>
    <xdr:to>
      <xdr:col>116</xdr:col>
      <xdr:colOff>114300</xdr:colOff>
      <xdr:row>101</xdr:row>
      <xdr:rowOff>40894</xdr:rowOff>
    </xdr:to>
    <xdr:sp macro="" textlink="">
      <xdr:nvSpPr>
        <xdr:cNvPr id="482" name="楕円 481">
          <a:extLst>
            <a:ext uri="{FF2B5EF4-FFF2-40B4-BE49-F238E27FC236}">
              <a16:creationId xmlns:a16="http://schemas.microsoft.com/office/drawing/2014/main" id="{9E8F01E7-13EC-4611-9363-269706A7B503}"/>
            </a:ext>
          </a:extLst>
        </xdr:cNvPr>
        <xdr:cNvSpPr/>
      </xdr:nvSpPr>
      <xdr:spPr>
        <a:xfrm>
          <a:off x="22110700" y="172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25671</xdr:rowOff>
    </xdr:from>
    <xdr:ext cx="469744" cy="259045"/>
    <xdr:sp macro="" textlink="">
      <xdr:nvSpPr>
        <xdr:cNvPr id="483" name="【庁舎】&#10;一人当たり面積該当値テキスト">
          <a:extLst>
            <a:ext uri="{FF2B5EF4-FFF2-40B4-BE49-F238E27FC236}">
              <a16:creationId xmlns:a16="http://schemas.microsoft.com/office/drawing/2014/main" id="{327257EB-6CEE-4D63-B2B6-CA094577F0E3}"/>
            </a:ext>
          </a:extLst>
        </xdr:cNvPr>
        <xdr:cNvSpPr txBox="1"/>
      </xdr:nvSpPr>
      <xdr:spPr>
        <a:xfrm>
          <a:off x="22199600" y="171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135510</xdr:rowOff>
    </xdr:from>
    <xdr:to>
      <xdr:col>112</xdr:col>
      <xdr:colOff>38100</xdr:colOff>
      <xdr:row>101</xdr:row>
      <xdr:rowOff>65660</xdr:rowOff>
    </xdr:to>
    <xdr:sp macro="" textlink="">
      <xdr:nvSpPr>
        <xdr:cNvPr id="484" name="楕円 483">
          <a:extLst>
            <a:ext uri="{FF2B5EF4-FFF2-40B4-BE49-F238E27FC236}">
              <a16:creationId xmlns:a16="http://schemas.microsoft.com/office/drawing/2014/main" id="{9FA0F6F9-B8C7-4F45-8D78-59716C2ECC89}"/>
            </a:ext>
          </a:extLst>
        </xdr:cNvPr>
        <xdr:cNvSpPr/>
      </xdr:nvSpPr>
      <xdr:spPr>
        <a:xfrm>
          <a:off x="21272500" y="172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161544</xdr:rowOff>
    </xdr:from>
    <xdr:to>
      <xdr:col>116</xdr:col>
      <xdr:colOff>63500</xdr:colOff>
      <xdr:row>101</xdr:row>
      <xdr:rowOff>14860</xdr:rowOff>
    </xdr:to>
    <xdr:cxnSp macro="">
      <xdr:nvCxnSpPr>
        <xdr:cNvPr id="485" name="直線コネクタ 484">
          <a:extLst>
            <a:ext uri="{FF2B5EF4-FFF2-40B4-BE49-F238E27FC236}">
              <a16:creationId xmlns:a16="http://schemas.microsoft.com/office/drawing/2014/main" id="{7B6479EB-2FA4-4A55-A229-137A90FD861B}"/>
            </a:ext>
          </a:extLst>
        </xdr:cNvPr>
        <xdr:cNvCxnSpPr/>
      </xdr:nvCxnSpPr>
      <xdr:spPr>
        <a:xfrm flipV="1">
          <a:off x="21323300" y="1730654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148226</xdr:rowOff>
    </xdr:from>
    <xdr:ext cx="469744" cy="259045"/>
    <xdr:sp macro="" textlink="">
      <xdr:nvSpPr>
        <xdr:cNvPr id="486" name="n_1aveValue【庁舎】&#10;一人当たり面積">
          <a:extLst>
            <a:ext uri="{FF2B5EF4-FFF2-40B4-BE49-F238E27FC236}">
              <a16:creationId xmlns:a16="http://schemas.microsoft.com/office/drawing/2014/main" id="{617FF367-F86F-4439-8DB3-2569932B59BC}"/>
            </a:ext>
          </a:extLst>
        </xdr:cNvPr>
        <xdr:cNvSpPr txBox="1"/>
      </xdr:nvSpPr>
      <xdr:spPr>
        <a:xfrm>
          <a:off x="21075727" y="18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23892</xdr:rowOff>
    </xdr:from>
    <xdr:ext cx="469744" cy="259045"/>
    <xdr:sp macro="" textlink="">
      <xdr:nvSpPr>
        <xdr:cNvPr id="487" name="n_2aveValue【庁舎】&#10;一人当たり面積">
          <a:extLst>
            <a:ext uri="{FF2B5EF4-FFF2-40B4-BE49-F238E27FC236}">
              <a16:creationId xmlns:a16="http://schemas.microsoft.com/office/drawing/2014/main" id="{99974BBC-A959-4C4C-92A3-E6097EC5AF9D}"/>
            </a:ext>
          </a:extLst>
        </xdr:cNvPr>
        <xdr:cNvSpPr txBox="1"/>
      </xdr:nvSpPr>
      <xdr:spPr>
        <a:xfrm>
          <a:off x="201994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488" name="n_3aveValue【庁舎】&#10;一人当たり面積">
          <a:extLst>
            <a:ext uri="{FF2B5EF4-FFF2-40B4-BE49-F238E27FC236}">
              <a16:creationId xmlns:a16="http://schemas.microsoft.com/office/drawing/2014/main" id="{055D7CCD-507C-403F-8F0B-C60D0DEA025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48277</xdr:rowOff>
    </xdr:from>
    <xdr:ext cx="469744" cy="259045"/>
    <xdr:sp macro="" textlink="">
      <xdr:nvSpPr>
        <xdr:cNvPr id="489" name="n_4aveValue【庁舎】&#10;一人当たり面積">
          <a:extLst>
            <a:ext uri="{FF2B5EF4-FFF2-40B4-BE49-F238E27FC236}">
              <a16:creationId xmlns:a16="http://schemas.microsoft.com/office/drawing/2014/main" id="{0FDBEDC5-7FA3-42F6-8924-343BBD3F1B80}"/>
            </a:ext>
          </a:extLst>
        </xdr:cNvPr>
        <xdr:cNvSpPr txBox="1"/>
      </xdr:nvSpPr>
      <xdr:spPr>
        <a:xfrm>
          <a:off x="18421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82187</xdr:rowOff>
    </xdr:from>
    <xdr:ext cx="469744" cy="259045"/>
    <xdr:sp macro="" textlink="">
      <xdr:nvSpPr>
        <xdr:cNvPr id="490" name="n_1mainValue【庁舎】&#10;一人当たり面積">
          <a:extLst>
            <a:ext uri="{FF2B5EF4-FFF2-40B4-BE49-F238E27FC236}">
              <a16:creationId xmlns:a16="http://schemas.microsoft.com/office/drawing/2014/main" id="{A2E0040C-90EE-4E6C-BACD-0B2F3F858B19}"/>
            </a:ext>
          </a:extLst>
        </xdr:cNvPr>
        <xdr:cNvSpPr txBox="1"/>
      </xdr:nvSpPr>
      <xdr:spPr>
        <a:xfrm>
          <a:off x="21075727" y="170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1" name="正方形/長方形 490">
          <a:extLst>
            <a:ext uri="{FF2B5EF4-FFF2-40B4-BE49-F238E27FC236}">
              <a16:creationId xmlns:a16="http://schemas.microsoft.com/office/drawing/2014/main" id="{31B06C3D-6F77-4D3F-B1E1-BFB7CF3C8B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2" name="正方形/長方形 491">
          <a:extLst>
            <a:ext uri="{FF2B5EF4-FFF2-40B4-BE49-F238E27FC236}">
              <a16:creationId xmlns:a16="http://schemas.microsoft.com/office/drawing/2014/main" id="{4B98E4CD-AFC2-44F3-AD0B-FFDD003955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3" name="テキスト ボックス 492">
          <a:extLst>
            <a:ext uri="{FF2B5EF4-FFF2-40B4-BE49-F238E27FC236}">
              <a16:creationId xmlns:a16="http://schemas.microsoft.com/office/drawing/2014/main" id="{7D7EFC81-24C6-4AE7-A409-766961E0C3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有形固定資産減価償却率は、福祉施設を除き、類似団体の平均より高い数値となっている。 特に、庁舎については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年が経過していることから、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最大値に近い数値を示しているため、今後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は公共施設の個別計画</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に基づき適切な整備を行っていく必要がある 。</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年に診療所、保育所、通所介護センターの福祉複合施設として建設されたものであるため、類似団体より低い数値となっている。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1789015</v>
      </c>
      <c r="BO4" s="485"/>
      <c r="BP4" s="485"/>
      <c r="BQ4" s="485"/>
      <c r="BR4" s="485"/>
      <c r="BS4" s="485"/>
      <c r="BT4" s="485"/>
      <c r="BU4" s="486"/>
      <c r="BV4" s="484">
        <v>1678707</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61.6</v>
      </c>
      <c r="CU4" s="625"/>
      <c r="CV4" s="625"/>
      <c r="CW4" s="625"/>
      <c r="CX4" s="625"/>
      <c r="CY4" s="625"/>
      <c r="CZ4" s="625"/>
      <c r="DA4" s="626"/>
      <c r="DB4" s="624">
        <v>63.4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1431901</v>
      </c>
      <c r="BO5" s="456"/>
      <c r="BP5" s="456"/>
      <c r="BQ5" s="456"/>
      <c r="BR5" s="456"/>
      <c r="BS5" s="456"/>
      <c r="BT5" s="456"/>
      <c r="BU5" s="457"/>
      <c r="BV5" s="455">
        <v>1331814</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83.9</v>
      </c>
      <c r="CU5" s="453"/>
      <c r="CV5" s="453"/>
      <c r="CW5" s="453"/>
      <c r="CX5" s="453"/>
      <c r="CY5" s="453"/>
      <c r="CZ5" s="453"/>
      <c r="DA5" s="454"/>
      <c r="DB5" s="452">
        <v>79.900000000000006</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357114</v>
      </c>
      <c r="BO6" s="456"/>
      <c r="BP6" s="456"/>
      <c r="BQ6" s="456"/>
      <c r="BR6" s="456"/>
      <c r="BS6" s="456"/>
      <c r="BT6" s="456"/>
      <c r="BU6" s="457"/>
      <c r="BV6" s="455">
        <v>346893</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84.2</v>
      </c>
      <c r="CU6" s="599"/>
      <c r="CV6" s="599"/>
      <c r="CW6" s="599"/>
      <c r="CX6" s="599"/>
      <c r="CY6" s="599"/>
      <c r="CZ6" s="599"/>
      <c r="DA6" s="600"/>
      <c r="DB6" s="598">
        <v>80.5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9106</v>
      </c>
      <c r="BO7" s="456"/>
      <c r="BP7" s="456"/>
      <c r="BQ7" s="456"/>
      <c r="BR7" s="456"/>
      <c r="BS7" s="456"/>
      <c r="BT7" s="456"/>
      <c r="BU7" s="457"/>
      <c r="BV7" s="455">
        <v>0</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565291</v>
      </c>
      <c r="CU7" s="456"/>
      <c r="CV7" s="456"/>
      <c r="CW7" s="456"/>
      <c r="CX7" s="456"/>
      <c r="CY7" s="456"/>
      <c r="CZ7" s="456"/>
      <c r="DA7" s="457"/>
      <c r="DB7" s="455">
        <v>546954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348008</v>
      </c>
      <c r="BO8" s="456"/>
      <c r="BP8" s="456"/>
      <c r="BQ8" s="456"/>
      <c r="BR8" s="456"/>
      <c r="BS8" s="456"/>
      <c r="BT8" s="456"/>
      <c r="BU8" s="457"/>
      <c r="BV8" s="455">
        <v>346893</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0.09</v>
      </c>
      <c r="CU8" s="559"/>
      <c r="CV8" s="559"/>
      <c r="CW8" s="559"/>
      <c r="CX8" s="559"/>
      <c r="CY8" s="559"/>
      <c r="CZ8" s="559"/>
      <c r="DA8" s="560"/>
      <c r="DB8" s="558">
        <v>0.1</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353</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1115</v>
      </c>
      <c r="BO9" s="456"/>
      <c r="BP9" s="456"/>
      <c r="BQ9" s="456"/>
      <c r="BR9" s="456"/>
      <c r="BS9" s="456"/>
      <c r="BT9" s="456"/>
      <c r="BU9" s="457"/>
      <c r="BV9" s="455">
        <v>12584</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8</v>
      </c>
      <c r="CU9" s="453"/>
      <c r="CV9" s="453"/>
      <c r="CW9" s="453"/>
      <c r="CX9" s="453"/>
      <c r="CY9" s="453"/>
      <c r="CZ9" s="453"/>
      <c r="DA9" s="454"/>
      <c r="DB9" s="452">
        <v>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112</v>
      </c>
      <c r="M10" s="412"/>
      <c r="N10" s="412"/>
      <c r="O10" s="412"/>
      <c r="P10" s="412"/>
      <c r="Q10" s="413"/>
      <c r="R10" s="408">
        <v>370</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0</v>
      </c>
      <c r="BO10" s="456"/>
      <c r="BP10" s="456"/>
      <c r="BQ10" s="456"/>
      <c r="BR10" s="456"/>
      <c r="BS10" s="456"/>
      <c r="BT10" s="456"/>
      <c r="BU10" s="457"/>
      <c r="BV10" s="455">
        <v>55000</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323</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30000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321</v>
      </c>
      <c r="S13" s="543"/>
      <c r="T13" s="543"/>
      <c r="U13" s="543"/>
      <c r="V13" s="544"/>
      <c r="W13" s="545" t="s">
        <v>131</v>
      </c>
      <c r="X13" s="441"/>
      <c r="Y13" s="441"/>
      <c r="Z13" s="441"/>
      <c r="AA13" s="441"/>
      <c r="AB13" s="442"/>
      <c r="AC13" s="408">
        <v>82</v>
      </c>
      <c r="AD13" s="409"/>
      <c r="AE13" s="409"/>
      <c r="AF13" s="409"/>
      <c r="AG13" s="410"/>
      <c r="AH13" s="408">
        <v>71</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-28885</v>
      </c>
      <c r="BO13" s="456"/>
      <c r="BP13" s="456"/>
      <c r="BQ13" s="456"/>
      <c r="BR13" s="456"/>
      <c r="BS13" s="456"/>
      <c r="BT13" s="456"/>
      <c r="BU13" s="457"/>
      <c r="BV13" s="455">
        <v>67584</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5.3</v>
      </c>
      <c r="CU13" s="453"/>
      <c r="CV13" s="453"/>
      <c r="CW13" s="453"/>
      <c r="CX13" s="453"/>
      <c r="CY13" s="453"/>
      <c r="CZ13" s="453"/>
      <c r="DA13" s="454"/>
      <c r="DB13" s="452">
        <v>5.3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329</v>
      </c>
      <c r="S14" s="543"/>
      <c r="T14" s="543"/>
      <c r="U14" s="543"/>
      <c r="V14" s="544"/>
      <c r="W14" s="546"/>
      <c r="X14" s="444"/>
      <c r="Y14" s="444"/>
      <c r="Z14" s="444"/>
      <c r="AA14" s="444"/>
      <c r="AB14" s="445"/>
      <c r="AC14" s="535">
        <v>31.2</v>
      </c>
      <c r="AD14" s="536"/>
      <c r="AE14" s="536"/>
      <c r="AF14" s="536"/>
      <c r="AG14" s="537"/>
      <c r="AH14" s="535">
        <v>27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547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328</v>
      </c>
      <c r="S15" s="543"/>
      <c r="T15" s="543"/>
      <c r="U15" s="543"/>
      <c r="V15" s="544"/>
      <c r="W15" s="545" t="s">
        <v>137</v>
      </c>
      <c r="X15" s="441"/>
      <c r="Y15" s="441"/>
      <c r="Z15" s="441"/>
      <c r="AA15" s="441"/>
      <c r="AB15" s="442"/>
      <c r="AC15" s="408">
        <v>9</v>
      </c>
      <c r="AD15" s="409"/>
      <c r="AE15" s="409"/>
      <c r="AF15" s="409"/>
      <c r="AG15" s="410"/>
      <c r="AH15" s="408">
        <v>18</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46932</v>
      </c>
      <c r="BO15" s="485"/>
      <c r="BP15" s="485"/>
      <c r="BQ15" s="485"/>
      <c r="BR15" s="485"/>
      <c r="BS15" s="485"/>
      <c r="BT15" s="485"/>
      <c r="BU15" s="486"/>
      <c r="BV15" s="484">
        <v>49157</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3.4</v>
      </c>
      <c r="AD16" s="536"/>
      <c r="AE16" s="536"/>
      <c r="AF16" s="536"/>
      <c r="AG16" s="537"/>
      <c r="AH16" s="535">
        <v>6.8</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520574</v>
      </c>
      <c r="BO16" s="456"/>
      <c r="BP16" s="456"/>
      <c r="BQ16" s="456"/>
      <c r="BR16" s="456"/>
      <c r="BS16" s="456"/>
      <c r="BT16" s="456"/>
      <c r="BU16" s="457"/>
      <c r="BV16" s="455">
        <v>530907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172</v>
      </c>
      <c r="AD17" s="409"/>
      <c r="AE17" s="409"/>
      <c r="AF17" s="409"/>
      <c r="AG17" s="410"/>
      <c r="AH17" s="408">
        <v>174</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58008</v>
      </c>
      <c r="BO17" s="456"/>
      <c r="BP17" s="456"/>
      <c r="BQ17" s="456"/>
      <c r="BR17" s="456"/>
      <c r="BS17" s="456"/>
      <c r="BT17" s="456"/>
      <c r="BU17" s="457"/>
      <c r="BV17" s="455">
        <v>61299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147</v>
      </c>
      <c r="C18" s="506"/>
      <c r="D18" s="506"/>
      <c r="E18" s="507"/>
      <c r="F18" s="507"/>
      <c r="G18" s="507"/>
      <c r="H18" s="507"/>
      <c r="I18" s="507"/>
      <c r="J18" s="507"/>
      <c r="K18" s="507"/>
      <c r="L18" s="508">
        <v>9.7799999999999994</v>
      </c>
      <c r="M18" s="508"/>
      <c r="N18" s="508"/>
      <c r="O18" s="508"/>
      <c r="P18" s="508"/>
      <c r="Q18" s="508"/>
      <c r="R18" s="509"/>
      <c r="S18" s="509"/>
      <c r="T18" s="509"/>
      <c r="U18" s="509"/>
      <c r="V18" s="510"/>
      <c r="W18" s="526"/>
      <c r="X18" s="527"/>
      <c r="Y18" s="527"/>
      <c r="Z18" s="527"/>
      <c r="AA18" s="527"/>
      <c r="AB18" s="551"/>
      <c r="AC18" s="425">
        <v>65.400000000000006</v>
      </c>
      <c r="AD18" s="426"/>
      <c r="AE18" s="426"/>
      <c r="AF18" s="426"/>
      <c r="AG18" s="511"/>
      <c r="AH18" s="425">
        <v>66.2</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476840</v>
      </c>
      <c r="BO18" s="456"/>
      <c r="BP18" s="456"/>
      <c r="BQ18" s="456"/>
      <c r="BR18" s="456"/>
      <c r="BS18" s="456"/>
      <c r="BT18" s="456"/>
      <c r="BU18" s="457"/>
      <c r="BV18" s="455">
        <v>440693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149</v>
      </c>
      <c r="C19" s="506"/>
      <c r="D19" s="506"/>
      <c r="E19" s="507"/>
      <c r="F19" s="507"/>
      <c r="G19" s="507"/>
      <c r="H19" s="507"/>
      <c r="I19" s="507"/>
      <c r="J19" s="507"/>
      <c r="K19" s="507"/>
      <c r="L19" s="515">
        <v>36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1158373</v>
      </c>
      <c r="BO19" s="456"/>
      <c r="BP19" s="456"/>
      <c r="BQ19" s="456"/>
      <c r="BR19" s="456"/>
      <c r="BS19" s="456"/>
      <c r="BT19" s="456"/>
      <c r="BU19" s="457"/>
      <c r="BV19" s="455">
        <v>1229044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151</v>
      </c>
      <c r="C20" s="506"/>
      <c r="D20" s="506"/>
      <c r="E20" s="507"/>
      <c r="F20" s="507"/>
      <c r="G20" s="507"/>
      <c r="H20" s="507"/>
      <c r="I20" s="507"/>
      <c r="J20" s="507"/>
      <c r="K20" s="507"/>
      <c r="L20" s="515">
        <v>170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1204099</v>
      </c>
      <c r="BO22" s="485"/>
      <c r="BP22" s="485"/>
      <c r="BQ22" s="485"/>
      <c r="BR22" s="485"/>
      <c r="BS22" s="485"/>
      <c r="BT22" s="485"/>
      <c r="BU22" s="486"/>
      <c r="BV22" s="484">
        <v>1113289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1154248</v>
      </c>
      <c r="BO23" s="456"/>
      <c r="BP23" s="456"/>
      <c r="BQ23" s="456"/>
      <c r="BR23" s="456"/>
      <c r="BS23" s="456"/>
      <c r="BT23" s="456"/>
      <c r="BU23" s="457"/>
      <c r="BV23" s="455">
        <v>1058825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161</v>
      </c>
      <c r="F24" s="412"/>
      <c r="G24" s="412"/>
      <c r="H24" s="412"/>
      <c r="I24" s="412"/>
      <c r="J24" s="412"/>
      <c r="K24" s="413"/>
      <c r="L24" s="408">
        <v>1</v>
      </c>
      <c r="M24" s="409"/>
      <c r="N24" s="409"/>
      <c r="O24" s="409"/>
      <c r="P24" s="410"/>
      <c r="Q24" s="408">
        <v>6150</v>
      </c>
      <c r="R24" s="409"/>
      <c r="S24" s="409"/>
      <c r="T24" s="409"/>
      <c r="U24" s="409"/>
      <c r="V24" s="410"/>
      <c r="W24" s="498"/>
      <c r="X24" s="435"/>
      <c r="Y24" s="436"/>
      <c r="Z24" s="411" t="s">
        <v>162</v>
      </c>
      <c r="AA24" s="412"/>
      <c r="AB24" s="412"/>
      <c r="AC24" s="412"/>
      <c r="AD24" s="412"/>
      <c r="AE24" s="412"/>
      <c r="AF24" s="412"/>
      <c r="AG24" s="413"/>
      <c r="AH24" s="408">
        <v>20</v>
      </c>
      <c r="AI24" s="409"/>
      <c r="AJ24" s="409"/>
      <c r="AK24" s="409"/>
      <c r="AL24" s="410"/>
      <c r="AM24" s="408">
        <v>52320</v>
      </c>
      <c r="AN24" s="409"/>
      <c r="AO24" s="409"/>
      <c r="AP24" s="409"/>
      <c r="AQ24" s="409"/>
      <c r="AR24" s="410"/>
      <c r="AS24" s="408">
        <v>2616</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1008537</v>
      </c>
      <c r="BO24" s="456"/>
      <c r="BP24" s="456"/>
      <c r="BQ24" s="456"/>
      <c r="BR24" s="456"/>
      <c r="BS24" s="456"/>
      <c r="BT24" s="456"/>
      <c r="BU24" s="457"/>
      <c r="BV24" s="455">
        <v>893313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164</v>
      </c>
      <c r="F25" s="412"/>
      <c r="G25" s="412"/>
      <c r="H25" s="412"/>
      <c r="I25" s="412"/>
      <c r="J25" s="412"/>
      <c r="K25" s="413"/>
      <c r="L25" s="408">
        <v>1</v>
      </c>
      <c r="M25" s="409"/>
      <c r="N25" s="409"/>
      <c r="O25" s="409"/>
      <c r="P25" s="410"/>
      <c r="Q25" s="408">
        <v>5400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t="s">
        <v>122</v>
      </c>
      <c r="BO25" s="485"/>
      <c r="BP25" s="485"/>
      <c r="BQ25" s="485"/>
      <c r="BR25" s="485"/>
      <c r="BS25" s="485"/>
      <c r="BT25" s="485"/>
      <c r="BU25" s="486"/>
      <c r="BV25" s="484" t="s">
        <v>122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167</v>
      </c>
      <c r="F26" s="412"/>
      <c r="G26" s="412"/>
      <c r="H26" s="412"/>
      <c r="I26" s="412"/>
      <c r="J26" s="412"/>
      <c r="K26" s="413"/>
      <c r="L26" s="408">
        <v>1</v>
      </c>
      <c r="M26" s="409"/>
      <c r="N26" s="409"/>
      <c r="O26" s="409"/>
      <c r="P26" s="410"/>
      <c r="Q26" s="408">
        <v>5200</v>
      </c>
      <c r="R26" s="409"/>
      <c r="S26" s="409"/>
      <c r="T26" s="409"/>
      <c r="U26" s="409"/>
      <c r="V26" s="410"/>
      <c r="W26" s="498"/>
      <c r="X26" s="435"/>
      <c r="Y26" s="436"/>
      <c r="Z26" s="411" t="s">
        <v>168</v>
      </c>
      <c r="AA26" s="466"/>
      <c r="AB26" s="466"/>
      <c r="AC26" s="466"/>
      <c r="AD26" s="466"/>
      <c r="AE26" s="466"/>
      <c r="AF26" s="466"/>
      <c r="AG26" s="467"/>
      <c r="AH26" s="408" t="s">
        <v>122</v>
      </c>
      <c r="AI26" s="409"/>
      <c r="AJ26" s="409"/>
      <c r="AK26" s="409"/>
      <c r="AL26" s="410"/>
      <c r="AM26" s="408" t="s">
        <v>122</v>
      </c>
      <c r="AN26" s="409"/>
      <c r="AO26" s="409"/>
      <c r="AP26" s="409"/>
      <c r="AQ26" s="409"/>
      <c r="AR26" s="410"/>
      <c r="AS26" s="408" t="s">
        <v>122</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170</v>
      </c>
      <c r="F27" s="412"/>
      <c r="G27" s="412"/>
      <c r="H27" s="412"/>
      <c r="I27" s="412"/>
      <c r="J27" s="412"/>
      <c r="K27" s="413"/>
      <c r="L27" s="408">
        <v>1</v>
      </c>
      <c r="M27" s="409"/>
      <c r="N27" s="409"/>
      <c r="O27" s="409"/>
      <c r="P27" s="410"/>
      <c r="Q27" s="408">
        <v>2030</v>
      </c>
      <c r="R27" s="409"/>
      <c r="S27" s="409"/>
      <c r="T27" s="409"/>
      <c r="U27" s="409"/>
      <c r="V27" s="410"/>
      <c r="W27" s="498"/>
      <c r="X27" s="435"/>
      <c r="Y27" s="436"/>
      <c r="Z27" s="411" t="s">
        <v>171</v>
      </c>
      <c r="AA27" s="412"/>
      <c r="AB27" s="412"/>
      <c r="AC27" s="412"/>
      <c r="AD27" s="412"/>
      <c r="AE27" s="412"/>
      <c r="AF27" s="412"/>
      <c r="AG27" s="413"/>
      <c r="AH27" s="408" t="s">
        <v>122</v>
      </c>
      <c r="AI27" s="409"/>
      <c r="AJ27" s="409"/>
      <c r="AK27" s="409"/>
      <c r="AL27" s="410"/>
      <c r="AM27" s="408" t="s">
        <v>122</v>
      </c>
      <c r="AN27" s="409"/>
      <c r="AO27" s="409"/>
      <c r="AP27" s="409"/>
      <c r="AQ27" s="409"/>
      <c r="AR27" s="410"/>
      <c r="AS27" s="408" t="s">
        <v>122</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173</v>
      </c>
      <c r="F28" s="412"/>
      <c r="G28" s="412"/>
      <c r="H28" s="412"/>
      <c r="I28" s="412"/>
      <c r="J28" s="412"/>
      <c r="K28" s="413"/>
      <c r="L28" s="408">
        <v>1</v>
      </c>
      <c r="M28" s="409"/>
      <c r="N28" s="409"/>
      <c r="O28" s="409"/>
      <c r="P28" s="410"/>
      <c r="Q28" s="408">
        <v>1300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325800</v>
      </c>
      <c r="BO28" s="485"/>
      <c r="BP28" s="485"/>
      <c r="BQ28" s="485"/>
      <c r="BR28" s="485"/>
      <c r="BS28" s="485"/>
      <c r="BT28" s="485"/>
      <c r="BU28" s="486"/>
      <c r="BV28" s="484">
        <v>355800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176</v>
      </c>
      <c r="F29" s="412"/>
      <c r="G29" s="412"/>
      <c r="H29" s="412"/>
      <c r="I29" s="412"/>
      <c r="J29" s="412"/>
      <c r="K29" s="413"/>
      <c r="L29" s="408">
        <v>5</v>
      </c>
      <c r="M29" s="409"/>
      <c r="N29" s="409"/>
      <c r="O29" s="409"/>
      <c r="P29" s="410"/>
      <c r="Q29" s="408">
        <v>1090</v>
      </c>
      <c r="R29" s="409"/>
      <c r="S29" s="409"/>
      <c r="T29" s="409"/>
      <c r="U29" s="409"/>
      <c r="V29" s="410"/>
      <c r="W29" s="499"/>
      <c r="X29" s="500"/>
      <c r="Y29" s="501"/>
      <c r="Z29" s="411" t="s">
        <v>177</v>
      </c>
      <c r="AA29" s="412"/>
      <c r="AB29" s="412"/>
      <c r="AC29" s="412"/>
      <c r="AD29" s="412"/>
      <c r="AE29" s="412"/>
      <c r="AF29" s="412"/>
      <c r="AG29" s="413"/>
      <c r="AH29" s="408">
        <v>20</v>
      </c>
      <c r="AI29" s="409"/>
      <c r="AJ29" s="409"/>
      <c r="AK29" s="409"/>
      <c r="AL29" s="410"/>
      <c r="AM29" s="408">
        <v>52320</v>
      </c>
      <c r="AN29" s="409"/>
      <c r="AO29" s="409"/>
      <c r="AP29" s="409"/>
      <c r="AQ29" s="409"/>
      <c r="AR29" s="410"/>
      <c r="AS29" s="408">
        <v>2616</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2037</v>
      </c>
      <c r="BO29" s="456"/>
      <c r="BP29" s="456"/>
      <c r="BQ29" s="456"/>
      <c r="BR29" s="456"/>
      <c r="BS29" s="456"/>
      <c r="BT29" s="456"/>
      <c r="BU29" s="457"/>
      <c r="BV29" s="455">
        <v>339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82.9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252139</v>
      </c>
      <c r="BO30" s="490"/>
      <c r="BP30" s="490"/>
      <c r="BQ30" s="490"/>
      <c r="BR30" s="490"/>
      <c r="BS30" s="490"/>
      <c r="BT30" s="490"/>
      <c r="BU30" s="491"/>
      <c r="BV30" s="489">
        <v>252857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IF('各会計、関係団体の財政状況及び健全化判断比率'!B31="","",'各会計、関係団体の財政状況及び健全化判断比率'!B31)</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新潟県市町村総合事務組合【一般会計】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粟島汽船株式会社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交流活性化事業特別会計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IF('各会計、関係団体の財政状況及び健全化判断比率'!B32="","",'各会計、関係団体の財政状況及び健全化判断比率'!B32)</f>
        <v>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新潟県市町村総合事務組合【職員退職手当支給事業特別会計】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新潟県市町村総合事務組合【消防団員等公務災害補償事業特別会計】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新潟県市町村総合事務組合【消防賞じゅつ金等支給事業特別会計】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新潟県市町村総合事務組合【非常勤職員公務災害補償等事業特別会計】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新潟県市町村総合事務組合【交通災害共済事業特別会計】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新潟県後期高齢者医療広域連合【一般会計】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新潟県後期高齢者医療広域連合【後期高齢者医療特別会計】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下越福祉行政組合【一般会計】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下越福祉行政組合【老人ホーム特別会計】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aqZ2rO2K5j9AWWwUkLLuyyT+sRRBfblqmNPc5S/h9sNV3qENUHsNevy1ocY6ySiG7j1Kcjur3W5VyPcap34gBw==" saltValue="a6wtMSbnyCfndXAlFbss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215</v>
      </c>
      <c r="C5" s="716"/>
      <c r="D5" s="716"/>
      <c r="E5" s="716"/>
      <c r="F5" s="716"/>
      <c r="G5" s="716"/>
      <c r="H5" s="716"/>
      <c r="I5" s="716"/>
      <c r="J5" s="716"/>
      <c r="K5" s="716"/>
      <c r="L5" s="716"/>
      <c r="M5" s="716"/>
      <c r="N5" s="716"/>
      <c r="O5" s="716"/>
      <c r="P5" s="716"/>
      <c r="Q5" s="717"/>
      <c r="R5" s="712">
        <v>41473</v>
      </c>
      <c r="S5" s="713"/>
      <c r="T5" s="713"/>
      <c r="U5" s="713"/>
      <c r="V5" s="713"/>
      <c r="W5" s="713"/>
      <c r="X5" s="713"/>
      <c r="Y5" s="738"/>
      <c r="Z5" s="751">
        <v>2.2999999999999998</v>
      </c>
      <c r="AA5" s="751"/>
      <c r="AB5" s="751"/>
      <c r="AC5" s="751"/>
      <c r="AD5" s="752">
        <v>41473</v>
      </c>
      <c r="AE5" s="752"/>
      <c r="AF5" s="752"/>
      <c r="AG5" s="752"/>
      <c r="AH5" s="752"/>
      <c r="AI5" s="752"/>
      <c r="AJ5" s="752"/>
      <c r="AK5" s="752"/>
      <c r="AL5" s="739">
        <v>7.3</v>
      </c>
      <c r="AM5" s="721"/>
      <c r="AN5" s="721"/>
      <c r="AO5" s="740"/>
      <c r="AP5" s="715" t="s">
        <v>216</v>
      </c>
      <c r="AQ5" s="716"/>
      <c r="AR5" s="716"/>
      <c r="AS5" s="716"/>
      <c r="AT5" s="716"/>
      <c r="AU5" s="716"/>
      <c r="AV5" s="716"/>
      <c r="AW5" s="716"/>
      <c r="AX5" s="716"/>
      <c r="AY5" s="716"/>
      <c r="AZ5" s="716"/>
      <c r="BA5" s="716"/>
      <c r="BB5" s="716"/>
      <c r="BC5" s="716"/>
      <c r="BD5" s="716"/>
      <c r="BE5" s="716"/>
      <c r="BF5" s="717"/>
      <c r="BG5" s="657">
        <v>41473</v>
      </c>
      <c r="BH5" s="658"/>
      <c r="BI5" s="658"/>
      <c r="BJ5" s="658"/>
      <c r="BK5" s="658"/>
      <c r="BL5" s="658"/>
      <c r="BM5" s="658"/>
      <c r="BN5" s="659"/>
      <c r="BO5" s="695">
        <v>100</v>
      </c>
      <c r="BP5" s="695"/>
      <c r="BQ5" s="695"/>
      <c r="BR5" s="695"/>
      <c r="BS5" s="696">
        <v>269</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15">
      <c r="B6" s="654" t="s">
        <v>220</v>
      </c>
      <c r="C6" s="655"/>
      <c r="D6" s="655"/>
      <c r="E6" s="655"/>
      <c r="F6" s="655"/>
      <c r="G6" s="655"/>
      <c r="H6" s="655"/>
      <c r="I6" s="655"/>
      <c r="J6" s="655"/>
      <c r="K6" s="655"/>
      <c r="L6" s="655"/>
      <c r="M6" s="655"/>
      <c r="N6" s="655"/>
      <c r="O6" s="655"/>
      <c r="P6" s="655"/>
      <c r="Q6" s="656"/>
      <c r="R6" s="657">
        <v>5548</v>
      </c>
      <c r="S6" s="658"/>
      <c r="T6" s="658"/>
      <c r="U6" s="658"/>
      <c r="V6" s="658"/>
      <c r="W6" s="658"/>
      <c r="X6" s="658"/>
      <c r="Y6" s="659"/>
      <c r="Z6" s="695">
        <v>0.3</v>
      </c>
      <c r="AA6" s="695"/>
      <c r="AB6" s="695"/>
      <c r="AC6" s="695"/>
      <c r="AD6" s="696">
        <v>5548</v>
      </c>
      <c r="AE6" s="696"/>
      <c r="AF6" s="696"/>
      <c r="AG6" s="696"/>
      <c r="AH6" s="696"/>
      <c r="AI6" s="696"/>
      <c r="AJ6" s="696"/>
      <c r="AK6" s="696"/>
      <c r="AL6" s="660">
        <v>1</v>
      </c>
      <c r="AM6" s="661"/>
      <c r="AN6" s="661"/>
      <c r="AO6" s="697"/>
      <c r="AP6" s="654" t="s">
        <v>221</v>
      </c>
      <c r="AQ6" s="655"/>
      <c r="AR6" s="655"/>
      <c r="AS6" s="655"/>
      <c r="AT6" s="655"/>
      <c r="AU6" s="655"/>
      <c r="AV6" s="655"/>
      <c r="AW6" s="655"/>
      <c r="AX6" s="655"/>
      <c r="AY6" s="655"/>
      <c r="AZ6" s="655"/>
      <c r="BA6" s="655"/>
      <c r="BB6" s="655"/>
      <c r="BC6" s="655"/>
      <c r="BD6" s="655"/>
      <c r="BE6" s="655"/>
      <c r="BF6" s="656"/>
      <c r="BG6" s="657">
        <v>41473</v>
      </c>
      <c r="BH6" s="658"/>
      <c r="BI6" s="658"/>
      <c r="BJ6" s="658"/>
      <c r="BK6" s="658"/>
      <c r="BL6" s="658"/>
      <c r="BM6" s="658"/>
      <c r="BN6" s="659"/>
      <c r="BO6" s="695">
        <v>100</v>
      </c>
      <c r="BP6" s="695"/>
      <c r="BQ6" s="695"/>
      <c r="BR6" s="695"/>
      <c r="BS6" s="696">
        <v>269</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18780</v>
      </c>
      <c r="CS6" s="658"/>
      <c r="CT6" s="658"/>
      <c r="CU6" s="658"/>
      <c r="CV6" s="658"/>
      <c r="CW6" s="658"/>
      <c r="CX6" s="658"/>
      <c r="CY6" s="659"/>
      <c r="CZ6" s="739">
        <v>1.3</v>
      </c>
      <c r="DA6" s="721"/>
      <c r="DB6" s="721"/>
      <c r="DC6" s="741"/>
      <c r="DD6" s="663" t="s">
        <v>122</v>
      </c>
      <c r="DE6" s="658"/>
      <c r="DF6" s="658"/>
      <c r="DG6" s="658"/>
      <c r="DH6" s="658"/>
      <c r="DI6" s="658"/>
      <c r="DJ6" s="658"/>
      <c r="DK6" s="658"/>
      <c r="DL6" s="658"/>
      <c r="DM6" s="658"/>
      <c r="DN6" s="658"/>
      <c r="DO6" s="658"/>
      <c r="DP6" s="659"/>
      <c r="DQ6" s="663">
        <v>18755</v>
      </c>
      <c r="DR6" s="658"/>
      <c r="DS6" s="658"/>
      <c r="DT6" s="658"/>
      <c r="DU6" s="658"/>
      <c r="DV6" s="658"/>
      <c r="DW6" s="658"/>
      <c r="DX6" s="658"/>
      <c r="DY6" s="658"/>
      <c r="DZ6" s="658"/>
      <c r="EA6" s="658"/>
      <c r="EB6" s="658"/>
      <c r="EC6" s="694"/>
    </row>
    <row r="7" spans="2:143" ht="11.25" customHeight="1" x14ac:dyDescent="0.15">
      <c r="B7" s="654" t="s">
        <v>223</v>
      </c>
      <c r="C7" s="655"/>
      <c r="D7" s="655"/>
      <c r="E7" s="655"/>
      <c r="F7" s="655"/>
      <c r="G7" s="655"/>
      <c r="H7" s="655"/>
      <c r="I7" s="655"/>
      <c r="J7" s="655"/>
      <c r="K7" s="655"/>
      <c r="L7" s="655"/>
      <c r="M7" s="655"/>
      <c r="N7" s="655"/>
      <c r="O7" s="655"/>
      <c r="P7" s="655"/>
      <c r="Q7" s="656"/>
      <c r="R7" s="657">
        <v>5</v>
      </c>
      <c r="S7" s="658"/>
      <c r="T7" s="658"/>
      <c r="U7" s="658"/>
      <c r="V7" s="658"/>
      <c r="W7" s="658"/>
      <c r="X7" s="658"/>
      <c r="Y7" s="659"/>
      <c r="Z7" s="695">
        <v>0</v>
      </c>
      <c r="AA7" s="695"/>
      <c r="AB7" s="695"/>
      <c r="AC7" s="695"/>
      <c r="AD7" s="696">
        <v>5</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14680</v>
      </c>
      <c r="BH7" s="658"/>
      <c r="BI7" s="658"/>
      <c r="BJ7" s="658"/>
      <c r="BK7" s="658"/>
      <c r="BL7" s="658"/>
      <c r="BM7" s="658"/>
      <c r="BN7" s="659"/>
      <c r="BO7" s="695">
        <v>35.4</v>
      </c>
      <c r="BP7" s="695"/>
      <c r="BQ7" s="695"/>
      <c r="BR7" s="695"/>
      <c r="BS7" s="696">
        <v>269</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567746</v>
      </c>
      <c r="CS7" s="658"/>
      <c r="CT7" s="658"/>
      <c r="CU7" s="658"/>
      <c r="CV7" s="658"/>
      <c r="CW7" s="658"/>
      <c r="CX7" s="658"/>
      <c r="CY7" s="659"/>
      <c r="CZ7" s="695">
        <v>39.6</v>
      </c>
      <c r="DA7" s="695"/>
      <c r="DB7" s="695"/>
      <c r="DC7" s="695"/>
      <c r="DD7" s="663">
        <v>247206</v>
      </c>
      <c r="DE7" s="658"/>
      <c r="DF7" s="658"/>
      <c r="DG7" s="658"/>
      <c r="DH7" s="658"/>
      <c r="DI7" s="658"/>
      <c r="DJ7" s="658"/>
      <c r="DK7" s="658"/>
      <c r="DL7" s="658"/>
      <c r="DM7" s="658"/>
      <c r="DN7" s="658"/>
      <c r="DO7" s="658"/>
      <c r="DP7" s="659"/>
      <c r="DQ7" s="663">
        <v>306128</v>
      </c>
      <c r="DR7" s="658"/>
      <c r="DS7" s="658"/>
      <c r="DT7" s="658"/>
      <c r="DU7" s="658"/>
      <c r="DV7" s="658"/>
      <c r="DW7" s="658"/>
      <c r="DX7" s="658"/>
      <c r="DY7" s="658"/>
      <c r="DZ7" s="658"/>
      <c r="EA7" s="658"/>
      <c r="EB7" s="658"/>
      <c r="EC7" s="694"/>
    </row>
    <row r="8" spans="2:143" ht="11.25" customHeight="1" x14ac:dyDescent="0.15">
      <c r="B8" s="654" t="s">
        <v>226</v>
      </c>
      <c r="C8" s="655"/>
      <c r="D8" s="655"/>
      <c r="E8" s="655"/>
      <c r="F8" s="655"/>
      <c r="G8" s="655"/>
      <c r="H8" s="655"/>
      <c r="I8" s="655"/>
      <c r="J8" s="655"/>
      <c r="K8" s="655"/>
      <c r="L8" s="655"/>
      <c r="M8" s="655"/>
      <c r="N8" s="655"/>
      <c r="O8" s="655"/>
      <c r="P8" s="655"/>
      <c r="Q8" s="656"/>
      <c r="R8" s="657">
        <v>143</v>
      </c>
      <c r="S8" s="658"/>
      <c r="T8" s="658"/>
      <c r="U8" s="658"/>
      <c r="V8" s="658"/>
      <c r="W8" s="658"/>
      <c r="X8" s="658"/>
      <c r="Y8" s="659"/>
      <c r="Z8" s="695">
        <v>0</v>
      </c>
      <c r="AA8" s="695"/>
      <c r="AB8" s="695"/>
      <c r="AC8" s="695"/>
      <c r="AD8" s="696">
        <v>143</v>
      </c>
      <c r="AE8" s="696"/>
      <c r="AF8" s="696"/>
      <c r="AG8" s="696"/>
      <c r="AH8" s="696"/>
      <c r="AI8" s="696"/>
      <c r="AJ8" s="696"/>
      <c r="AK8" s="696"/>
      <c r="AL8" s="660">
        <v>0</v>
      </c>
      <c r="AM8" s="661"/>
      <c r="AN8" s="661"/>
      <c r="AO8" s="697"/>
      <c r="AP8" s="654" t="s">
        <v>227</v>
      </c>
      <c r="AQ8" s="655"/>
      <c r="AR8" s="655"/>
      <c r="AS8" s="655"/>
      <c r="AT8" s="655"/>
      <c r="AU8" s="655"/>
      <c r="AV8" s="655"/>
      <c r="AW8" s="655"/>
      <c r="AX8" s="655"/>
      <c r="AY8" s="655"/>
      <c r="AZ8" s="655"/>
      <c r="BA8" s="655"/>
      <c r="BB8" s="655"/>
      <c r="BC8" s="655"/>
      <c r="BD8" s="655"/>
      <c r="BE8" s="655"/>
      <c r="BF8" s="656"/>
      <c r="BG8" s="657">
        <v>540</v>
      </c>
      <c r="BH8" s="658"/>
      <c r="BI8" s="658"/>
      <c r="BJ8" s="658"/>
      <c r="BK8" s="658"/>
      <c r="BL8" s="658"/>
      <c r="BM8" s="658"/>
      <c r="BN8" s="659"/>
      <c r="BO8" s="695">
        <v>1.3</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108521</v>
      </c>
      <c r="CS8" s="658"/>
      <c r="CT8" s="658"/>
      <c r="CU8" s="658"/>
      <c r="CV8" s="658"/>
      <c r="CW8" s="658"/>
      <c r="CX8" s="658"/>
      <c r="CY8" s="659"/>
      <c r="CZ8" s="695">
        <v>7.6</v>
      </c>
      <c r="DA8" s="695"/>
      <c r="DB8" s="695"/>
      <c r="DC8" s="695"/>
      <c r="DD8" s="663" t="s">
        <v>122</v>
      </c>
      <c r="DE8" s="658"/>
      <c r="DF8" s="658"/>
      <c r="DG8" s="658"/>
      <c r="DH8" s="658"/>
      <c r="DI8" s="658"/>
      <c r="DJ8" s="658"/>
      <c r="DK8" s="658"/>
      <c r="DL8" s="658"/>
      <c r="DM8" s="658"/>
      <c r="DN8" s="658"/>
      <c r="DO8" s="658"/>
      <c r="DP8" s="659"/>
      <c r="DQ8" s="663">
        <v>85436</v>
      </c>
      <c r="DR8" s="658"/>
      <c r="DS8" s="658"/>
      <c r="DT8" s="658"/>
      <c r="DU8" s="658"/>
      <c r="DV8" s="658"/>
      <c r="DW8" s="658"/>
      <c r="DX8" s="658"/>
      <c r="DY8" s="658"/>
      <c r="DZ8" s="658"/>
      <c r="EA8" s="658"/>
      <c r="EB8" s="658"/>
      <c r="EC8" s="694"/>
    </row>
    <row r="9" spans="2:143" ht="11.25" customHeight="1" x14ac:dyDescent="0.15">
      <c r="B9" s="654" t="s">
        <v>229</v>
      </c>
      <c r="C9" s="655"/>
      <c r="D9" s="655"/>
      <c r="E9" s="655"/>
      <c r="F9" s="655"/>
      <c r="G9" s="655"/>
      <c r="H9" s="655"/>
      <c r="I9" s="655"/>
      <c r="J9" s="655"/>
      <c r="K9" s="655"/>
      <c r="L9" s="655"/>
      <c r="M9" s="655"/>
      <c r="N9" s="655"/>
      <c r="O9" s="655"/>
      <c r="P9" s="655"/>
      <c r="Q9" s="656"/>
      <c r="R9" s="657">
        <v>158</v>
      </c>
      <c r="S9" s="658"/>
      <c r="T9" s="658"/>
      <c r="U9" s="658"/>
      <c r="V9" s="658"/>
      <c r="W9" s="658"/>
      <c r="X9" s="658"/>
      <c r="Y9" s="659"/>
      <c r="Z9" s="695">
        <v>0</v>
      </c>
      <c r="AA9" s="695"/>
      <c r="AB9" s="695"/>
      <c r="AC9" s="695"/>
      <c r="AD9" s="696">
        <v>158</v>
      </c>
      <c r="AE9" s="696"/>
      <c r="AF9" s="696"/>
      <c r="AG9" s="696"/>
      <c r="AH9" s="696"/>
      <c r="AI9" s="696"/>
      <c r="AJ9" s="696"/>
      <c r="AK9" s="696"/>
      <c r="AL9" s="660">
        <v>0</v>
      </c>
      <c r="AM9" s="661"/>
      <c r="AN9" s="661"/>
      <c r="AO9" s="697"/>
      <c r="AP9" s="654" t="s">
        <v>230</v>
      </c>
      <c r="AQ9" s="655"/>
      <c r="AR9" s="655"/>
      <c r="AS9" s="655"/>
      <c r="AT9" s="655"/>
      <c r="AU9" s="655"/>
      <c r="AV9" s="655"/>
      <c r="AW9" s="655"/>
      <c r="AX9" s="655"/>
      <c r="AY9" s="655"/>
      <c r="AZ9" s="655"/>
      <c r="BA9" s="655"/>
      <c r="BB9" s="655"/>
      <c r="BC9" s="655"/>
      <c r="BD9" s="655"/>
      <c r="BE9" s="655"/>
      <c r="BF9" s="656"/>
      <c r="BG9" s="657">
        <v>11947</v>
      </c>
      <c r="BH9" s="658"/>
      <c r="BI9" s="658"/>
      <c r="BJ9" s="658"/>
      <c r="BK9" s="658"/>
      <c r="BL9" s="658"/>
      <c r="BM9" s="658"/>
      <c r="BN9" s="659"/>
      <c r="BO9" s="695">
        <v>28.8</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99113</v>
      </c>
      <c r="CS9" s="658"/>
      <c r="CT9" s="658"/>
      <c r="CU9" s="658"/>
      <c r="CV9" s="658"/>
      <c r="CW9" s="658"/>
      <c r="CX9" s="658"/>
      <c r="CY9" s="659"/>
      <c r="CZ9" s="695">
        <v>6.9</v>
      </c>
      <c r="DA9" s="695"/>
      <c r="DB9" s="695"/>
      <c r="DC9" s="695"/>
      <c r="DD9" s="663">
        <v>656</v>
      </c>
      <c r="DE9" s="658"/>
      <c r="DF9" s="658"/>
      <c r="DG9" s="658"/>
      <c r="DH9" s="658"/>
      <c r="DI9" s="658"/>
      <c r="DJ9" s="658"/>
      <c r="DK9" s="658"/>
      <c r="DL9" s="658"/>
      <c r="DM9" s="658"/>
      <c r="DN9" s="658"/>
      <c r="DO9" s="658"/>
      <c r="DP9" s="659"/>
      <c r="DQ9" s="663">
        <v>67018</v>
      </c>
      <c r="DR9" s="658"/>
      <c r="DS9" s="658"/>
      <c r="DT9" s="658"/>
      <c r="DU9" s="658"/>
      <c r="DV9" s="658"/>
      <c r="DW9" s="658"/>
      <c r="DX9" s="658"/>
      <c r="DY9" s="658"/>
      <c r="DZ9" s="658"/>
      <c r="EA9" s="658"/>
      <c r="EB9" s="658"/>
      <c r="EC9" s="694"/>
    </row>
    <row r="10" spans="2:143" ht="11.25" customHeight="1" x14ac:dyDescent="0.15">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1251</v>
      </c>
      <c r="BH10" s="658"/>
      <c r="BI10" s="658"/>
      <c r="BJ10" s="658"/>
      <c r="BK10" s="658"/>
      <c r="BL10" s="658"/>
      <c r="BM10" s="658"/>
      <c r="BN10" s="659"/>
      <c r="BO10" s="695">
        <v>3</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t="s">
        <v>122</v>
      </c>
      <c r="CS10" s="658"/>
      <c r="CT10" s="658"/>
      <c r="CU10" s="658"/>
      <c r="CV10" s="658"/>
      <c r="CW10" s="658"/>
      <c r="CX10" s="658"/>
      <c r="CY10" s="659"/>
      <c r="CZ10" s="695" t="s">
        <v>122</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15">
      <c r="B11" s="654" t="s">
        <v>235</v>
      </c>
      <c r="C11" s="655"/>
      <c r="D11" s="655"/>
      <c r="E11" s="655"/>
      <c r="F11" s="655"/>
      <c r="G11" s="655"/>
      <c r="H11" s="655"/>
      <c r="I11" s="655"/>
      <c r="J11" s="655"/>
      <c r="K11" s="655"/>
      <c r="L11" s="655"/>
      <c r="M11" s="655"/>
      <c r="N11" s="655"/>
      <c r="O11" s="655"/>
      <c r="P11" s="655"/>
      <c r="Q11" s="656"/>
      <c r="R11" s="657">
        <v>9865</v>
      </c>
      <c r="S11" s="658"/>
      <c r="T11" s="658"/>
      <c r="U11" s="658"/>
      <c r="V11" s="658"/>
      <c r="W11" s="658"/>
      <c r="X11" s="658"/>
      <c r="Y11" s="659"/>
      <c r="Z11" s="660">
        <v>0.6</v>
      </c>
      <c r="AA11" s="661"/>
      <c r="AB11" s="661"/>
      <c r="AC11" s="662"/>
      <c r="AD11" s="663">
        <v>9865</v>
      </c>
      <c r="AE11" s="658"/>
      <c r="AF11" s="658"/>
      <c r="AG11" s="658"/>
      <c r="AH11" s="658"/>
      <c r="AI11" s="658"/>
      <c r="AJ11" s="658"/>
      <c r="AK11" s="659"/>
      <c r="AL11" s="660">
        <v>1.7</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942</v>
      </c>
      <c r="BH11" s="658"/>
      <c r="BI11" s="658"/>
      <c r="BJ11" s="658"/>
      <c r="BK11" s="658"/>
      <c r="BL11" s="658"/>
      <c r="BM11" s="658"/>
      <c r="BN11" s="659"/>
      <c r="BO11" s="695">
        <v>2.2999999999999998</v>
      </c>
      <c r="BP11" s="695"/>
      <c r="BQ11" s="695"/>
      <c r="BR11" s="695"/>
      <c r="BS11" s="696">
        <v>269</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138095</v>
      </c>
      <c r="CS11" s="658"/>
      <c r="CT11" s="658"/>
      <c r="CU11" s="658"/>
      <c r="CV11" s="658"/>
      <c r="CW11" s="658"/>
      <c r="CX11" s="658"/>
      <c r="CY11" s="659"/>
      <c r="CZ11" s="695">
        <v>9.6</v>
      </c>
      <c r="DA11" s="695"/>
      <c r="DB11" s="695"/>
      <c r="DC11" s="695"/>
      <c r="DD11" s="663">
        <v>64823</v>
      </c>
      <c r="DE11" s="658"/>
      <c r="DF11" s="658"/>
      <c r="DG11" s="658"/>
      <c r="DH11" s="658"/>
      <c r="DI11" s="658"/>
      <c r="DJ11" s="658"/>
      <c r="DK11" s="658"/>
      <c r="DL11" s="658"/>
      <c r="DM11" s="658"/>
      <c r="DN11" s="658"/>
      <c r="DO11" s="658"/>
      <c r="DP11" s="659"/>
      <c r="DQ11" s="663">
        <v>61546</v>
      </c>
      <c r="DR11" s="658"/>
      <c r="DS11" s="658"/>
      <c r="DT11" s="658"/>
      <c r="DU11" s="658"/>
      <c r="DV11" s="658"/>
      <c r="DW11" s="658"/>
      <c r="DX11" s="658"/>
      <c r="DY11" s="658"/>
      <c r="DZ11" s="658"/>
      <c r="EA11" s="658"/>
      <c r="EB11" s="658"/>
      <c r="EC11" s="694"/>
    </row>
    <row r="12" spans="2:143" ht="11.25" customHeight="1" x14ac:dyDescent="0.15">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23529</v>
      </c>
      <c r="BH12" s="658"/>
      <c r="BI12" s="658"/>
      <c r="BJ12" s="658"/>
      <c r="BK12" s="658"/>
      <c r="BL12" s="658"/>
      <c r="BM12" s="658"/>
      <c r="BN12" s="659"/>
      <c r="BO12" s="695">
        <v>56.7</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29260</v>
      </c>
      <c r="CS12" s="658"/>
      <c r="CT12" s="658"/>
      <c r="CU12" s="658"/>
      <c r="CV12" s="658"/>
      <c r="CW12" s="658"/>
      <c r="CX12" s="658"/>
      <c r="CY12" s="659"/>
      <c r="CZ12" s="695">
        <v>2</v>
      </c>
      <c r="DA12" s="695"/>
      <c r="DB12" s="695"/>
      <c r="DC12" s="695"/>
      <c r="DD12" s="663">
        <v>6300</v>
      </c>
      <c r="DE12" s="658"/>
      <c r="DF12" s="658"/>
      <c r="DG12" s="658"/>
      <c r="DH12" s="658"/>
      <c r="DI12" s="658"/>
      <c r="DJ12" s="658"/>
      <c r="DK12" s="658"/>
      <c r="DL12" s="658"/>
      <c r="DM12" s="658"/>
      <c r="DN12" s="658"/>
      <c r="DO12" s="658"/>
      <c r="DP12" s="659"/>
      <c r="DQ12" s="663">
        <v>14461</v>
      </c>
      <c r="DR12" s="658"/>
      <c r="DS12" s="658"/>
      <c r="DT12" s="658"/>
      <c r="DU12" s="658"/>
      <c r="DV12" s="658"/>
      <c r="DW12" s="658"/>
      <c r="DX12" s="658"/>
      <c r="DY12" s="658"/>
      <c r="DZ12" s="658"/>
      <c r="EA12" s="658"/>
      <c r="EB12" s="658"/>
      <c r="EC12" s="694"/>
    </row>
    <row r="13" spans="2:143" ht="11.25" customHeight="1" x14ac:dyDescent="0.15">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23529</v>
      </c>
      <c r="BH13" s="658"/>
      <c r="BI13" s="658"/>
      <c r="BJ13" s="658"/>
      <c r="BK13" s="658"/>
      <c r="BL13" s="658"/>
      <c r="BM13" s="658"/>
      <c r="BN13" s="659"/>
      <c r="BO13" s="695">
        <v>56.7</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242063</v>
      </c>
      <c r="CS13" s="658"/>
      <c r="CT13" s="658"/>
      <c r="CU13" s="658"/>
      <c r="CV13" s="658"/>
      <c r="CW13" s="658"/>
      <c r="CX13" s="658"/>
      <c r="CY13" s="659"/>
      <c r="CZ13" s="695">
        <v>16.899999999999999</v>
      </c>
      <c r="DA13" s="695"/>
      <c r="DB13" s="695"/>
      <c r="DC13" s="695"/>
      <c r="DD13" s="663">
        <v>175984</v>
      </c>
      <c r="DE13" s="658"/>
      <c r="DF13" s="658"/>
      <c r="DG13" s="658"/>
      <c r="DH13" s="658"/>
      <c r="DI13" s="658"/>
      <c r="DJ13" s="658"/>
      <c r="DK13" s="658"/>
      <c r="DL13" s="658"/>
      <c r="DM13" s="658"/>
      <c r="DN13" s="658"/>
      <c r="DO13" s="658"/>
      <c r="DP13" s="659"/>
      <c r="DQ13" s="663">
        <v>55356</v>
      </c>
      <c r="DR13" s="658"/>
      <c r="DS13" s="658"/>
      <c r="DT13" s="658"/>
      <c r="DU13" s="658"/>
      <c r="DV13" s="658"/>
      <c r="DW13" s="658"/>
      <c r="DX13" s="658"/>
      <c r="DY13" s="658"/>
      <c r="DZ13" s="658"/>
      <c r="EA13" s="658"/>
      <c r="EB13" s="658"/>
      <c r="EC13" s="694"/>
    </row>
    <row r="14" spans="2:143" ht="11.25" customHeight="1" x14ac:dyDescent="0.15">
      <c r="B14" s="654" t="s">
        <v>244</v>
      </c>
      <c r="C14" s="655"/>
      <c r="D14" s="655"/>
      <c r="E14" s="655"/>
      <c r="F14" s="655"/>
      <c r="G14" s="655"/>
      <c r="H14" s="655"/>
      <c r="I14" s="655"/>
      <c r="J14" s="655"/>
      <c r="K14" s="655"/>
      <c r="L14" s="655"/>
      <c r="M14" s="655"/>
      <c r="N14" s="655"/>
      <c r="O14" s="655"/>
      <c r="P14" s="655"/>
      <c r="Q14" s="656"/>
      <c r="R14" s="657">
        <v>47</v>
      </c>
      <c r="S14" s="658"/>
      <c r="T14" s="658"/>
      <c r="U14" s="658"/>
      <c r="V14" s="658"/>
      <c r="W14" s="658"/>
      <c r="X14" s="658"/>
      <c r="Y14" s="659"/>
      <c r="Z14" s="695">
        <v>0</v>
      </c>
      <c r="AA14" s="695"/>
      <c r="AB14" s="695"/>
      <c r="AC14" s="695"/>
      <c r="AD14" s="696">
        <v>47</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1481</v>
      </c>
      <c r="BH14" s="658"/>
      <c r="BI14" s="658"/>
      <c r="BJ14" s="658"/>
      <c r="BK14" s="658"/>
      <c r="BL14" s="658"/>
      <c r="BM14" s="658"/>
      <c r="BN14" s="659"/>
      <c r="BO14" s="695">
        <v>3.6</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37090</v>
      </c>
      <c r="CS14" s="658"/>
      <c r="CT14" s="658"/>
      <c r="CU14" s="658"/>
      <c r="CV14" s="658"/>
      <c r="CW14" s="658"/>
      <c r="CX14" s="658"/>
      <c r="CY14" s="659"/>
      <c r="CZ14" s="695">
        <v>2.6</v>
      </c>
      <c r="DA14" s="695"/>
      <c r="DB14" s="695"/>
      <c r="DC14" s="695"/>
      <c r="DD14" s="663">
        <v>10080</v>
      </c>
      <c r="DE14" s="658"/>
      <c r="DF14" s="658"/>
      <c r="DG14" s="658"/>
      <c r="DH14" s="658"/>
      <c r="DI14" s="658"/>
      <c r="DJ14" s="658"/>
      <c r="DK14" s="658"/>
      <c r="DL14" s="658"/>
      <c r="DM14" s="658"/>
      <c r="DN14" s="658"/>
      <c r="DO14" s="658"/>
      <c r="DP14" s="659"/>
      <c r="DQ14" s="663">
        <v>19824</v>
      </c>
      <c r="DR14" s="658"/>
      <c r="DS14" s="658"/>
      <c r="DT14" s="658"/>
      <c r="DU14" s="658"/>
      <c r="DV14" s="658"/>
      <c r="DW14" s="658"/>
      <c r="DX14" s="658"/>
      <c r="DY14" s="658"/>
      <c r="DZ14" s="658"/>
      <c r="EA14" s="658"/>
      <c r="EB14" s="658"/>
      <c r="EC14" s="694"/>
    </row>
    <row r="15" spans="2:143" ht="11.25" customHeight="1" x14ac:dyDescent="0.15">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1783</v>
      </c>
      <c r="BH15" s="658"/>
      <c r="BI15" s="658"/>
      <c r="BJ15" s="658"/>
      <c r="BK15" s="658"/>
      <c r="BL15" s="658"/>
      <c r="BM15" s="658"/>
      <c r="BN15" s="659"/>
      <c r="BO15" s="695">
        <v>4.3</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98569</v>
      </c>
      <c r="CS15" s="658"/>
      <c r="CT15" s="658"/>
      <c r="CU15" s="658"/>
      <c r="CV15" s="658"/>
      <c r="CW15" s="658"/>
      <c r="CX15" s="658"/>
      <c r="CY15" s="659"/>
      <c r="CZ15" s="695">
        <v>6.9</v>
      </c>
      <c r="DA15" s="695"/>
      <c r="DB15" s="695"/>
      <c r="DC15" s="695"/>
      <c r="DD15" s="663">
        <v>6205</v>
      </c>
      <c r="DE15" s="658"/>
      <c r="DF15" s="658"/>
      <c r="DG15" s="658"/>
      <c r="DH15" s="658"/>
      <c r="DI15" s="658"/>
      <c r="DJ15" s="658"/>
      <c r="DK15" s="658"/>
      <c r="DL15" s="658"/>
      <c r="DM15" s="658"/>
      <c r="DN15" s="658"/>
      <c r="DO15" s="658"/>
      <c r="DP15" s="659"/>
      <c r="DQ15" s="663">
        <v>80071</v>
      </c>
      <c r="DR15" s="658"/>
      <c r="DS15" s="658"/>
      <c r="DT15" s="658"/>
      <c r="DU15" s="658"/>
      <c r="DV15" s="658"/>
      <c r="DW15" s="658"/>
      <c r="DX15" s="658"/>
      <c r="DY15" s="658"/>
      <c r="DZ15" s="658"/>
      <c r="EA15" s="658"/>
      <c r="EB15" s="658"/>
      <c r="EC15" s="694"/>
    </row>
    <row r="16" spans="2:143" ht="11.25" customHeight="1" x14ac:dyDescent="0.15">
      <c r="B16" s="654" t="s">
        <v>250</v>
      </c>
      <c r="C16" s="655"/>
      <c r="D16" s="655"/>
      <c r="E16" s="655"/>
      <c r="F16" s="655"/>
      <c r="G16" s="655"/>
      <c r="H16" s="655"/>
      <c r="I16" s="655"/>
      <c r="J16" s="655"/>
      <c r="K16" s="655"/>
      <c r="L16" s="655"/>
      <c r="M16" s="655"/>
      <c r="N16" s="655"/>
      <c r="O16" s="655"/>
      <c r="P16" s="655"/>
      <c r="Q16" s="656"/>
      <c r="R16" s="657">
        <v>440</v>
      </c>
      <c r="S16" s="658"/>
      <c r="T16" s="658"/>
      <c r="U16" s="658"/>
      <c r="V16" s="658"/>
      <c r="W16" s="658"/>
      <c r="X16" s="658"/>
      <c r="Y16" s="659"/>
      <c r="Z16" s="695">
        <v>0</v>
      </c>
      <c r="AA16" s="695"/>
      <c r="AB16" s="695"/>
      <c r="AC16" s="695"/>
      <c r="AD16" s="696">
        <v>440</v>
      </c>
      <c r="AE16" s="696"/>
      <c r="AF16" s="696"/>
      <c r="AG16" s="696"/>
      <c r="AH16" s="696"/>
      <c r="AI16" s="696"/>
      <c r="AJ16" s="696"/>
      <c r="AK16" s="696"/>
      <c r="AL16" s="660">
        <v>0.1</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15">
      <c r="B17" s="654" t="s">
        <v>253</v>
      </c>
      <c r="C17" s="655"/>
      <c r="D17" s="655"/>
      <c r="E17" s="655"/>
      <c r="F17" s="655"/>
      <c r="G17" s="655"/>
      <c r="H17" s="655"/>
      <c r="I17" s="655"/>
      <c r="J17" s="655"/>
      <c r="K17" s="655"/>
      <c r="L17" s="655"/>
      <c r="M17" s="655"/>
      <c r="N17" s="655"/>
      <c r="O17" s="655"/>
      <c r="P17" s="655"/>
      <c r="Q17" s="656"/>
      <c r="R17" s="657">
        <v>1135</v>
      </c>
      <c r="S17" s="658"/>
      <c r="T17" s="658"/>
      <c r="U17" s="658"/>
      <c r="V17" s="658"/>
      <c r="W17" s="658"/>
      <c r="X17" s="658"/>
      <c r="Y17" s="659"/>
      <c r="Z17" s="695">
        <v>0.1</v>
      </c>
      <c r="AA17" s="695"/>
      <c r="AB17" s="695"/>
      <c r="AC17" s="695"/>
      <c r="AD17" s="696">
        <v>1135</v>
      </c>
      <c r="AE17" s="696"/>
      <c r="AF17" s="696"/>
      <c r="AG17" s="696"/>
      <c r="AH17" s="696"/>
      <c r="AI17" s="696"/>
      <c r="AJ17" s="696"/>
      <c r="AK17" s="696"/>
      <c r="AL17" s="660">
        <v>0.2</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92664</v>
      </c>
      <c r="CS17" s="658"/>
      <c r="CT17" s="658"/>
      <c r="CU17" s="658"/>
      <c r="CV17" s="658"/>
      <c r="CW17" s="658"/>
      <c r="CX17" s="658"/>
      <c r="CY17" s="659"/>
      <c r="CZ17" s="695">
        <v>6.5</v>
      </c>
      <c r="DA17" s="695"/>
      <c r="DB17" s="695"/>
      <c r="DC17" s="695"/>
      <c r="DD17" s="663" t="s">
        <v>122</v>
      </c>
      <c r="DE17" s="658"/>
      <c r="DF17" s="658"/>
      <c r="DG17" s="658"/>
      <c r="DH17" s="658"/>
      <c r="DI17" s="658"/>
      <c r="DJ17" s="658"/>
      <c r="DK17" s="658"/>
      <c r="DL17" s="658"/>
      <c r="DM17" s="658"/>
      <c r="DN17" s="658"/>
      <c r="DO17" s="658"/>
      <c r="DP17" s="659"/>
      <c r="DQ17" s="663">
        <v>92664</v>
      </c>
      <c r="DR17" s="658"/>
      <c r="DS17" s="658"/>
      <c r="DT17" s="658"/>
      <c r="DU17" s="658"/>
      <c r="DV17" s="658"/>
      <c r="DW17" s="658"/>
      <c r="DX17" s="658"/>
      <c r="DY17" s="658"/>
      <c r="DZ17" s="658"/>
      <c r="EA17" s="658"/>
      <c r="EB17" s="658"/>
      <c r="EC17" s="694"/>
    </row>
    <row r="18" spans="2:133" ht="11.25" customHeight="1" x14ac:dyDescent="0.15">
      <c r="B18" s="654" t="s">
        <v>256</v>
      </c>
      <c r="C18" s="655"/>
      <c r="D18" s="655"/>
      <c r="E18" s="655"/>
      <c r="F18" s="655"/>
      <c r="G18" s="655"/>
      <c r="H18" s="655"/>
      <c r="I18" s="655"/>
      <c r="J18" s="655"/>
      <c r="K18" s="655"/>
      <c r="L18" s="655"/>
      <c r="M18" s="655"/>
      <c r="N18" s="655"/>
      <c r="O18" s="655"/>
      <c r="P18" s="655"/>
      <c r="Q18" s="656"/>
      <c r="R18" s="657">
        <v>14</v>
      </c>
      <c r="S18" s="658"/>
      <c r="T18" s="658"/>
      <c r="U18" s="658"/>
      <c r="V18" s="658"/>
      <c r="W18" s="658"/>
      <c r="X18" s="658"/>
      <c r="Y18" s="659"/>
      <c r="Z18" s="695">
        <v>0</v>
      </c>
      <c r="AA18" s="695"/>
      <c r="AB18" s="695"/>
      <c r="AC18" s="695"/>
      <c r="AD18" s="696">
        <v>14</v>
      </c>
      <c r="AE18" s="696"/>
      <c r="AF18" s="696"/>
      <c r="AG18" s="696"/>
      <c r="AH18" s="696"/>
      <c r="AI18" s="696"/>
      <c r="AJ18" s="696"/>
      <c r="AK18" s="696"/>
      <c r="AL18" s="660">
        <v>0</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259</v>
      </c>
      <c r="C19" s="655"/>
      <c r="D19" s="655"/>
      <c r="E19" s="655"/>
      <c r="F19" s="655"/>
      <c r="G19" s="655"/>
      <c r="H19" s="655"/>
      <c r="I19" s="655"/>
      <c r="J19" s="655"/>
      <c r="K19" s="655"/>
      <c r="L19" s="655"/>
      <c r="M19" s="655"/>
      <c r="N19" s="655"/>
      <c r="O19" s="655"/>
      <c r="P19" s="655"/>
      <c r="Q19" s="656"/>
      <c r="R19" s="657">
        <v>14</v>
      </c>
      <c r="S19" s="658"/>
      <c r="T19" s="658"/>
      <c r="U19" s="658"/>
      <c r="V19" s="658"/>
      <c r="W19" s="658"/>
      <c r="X19" s="658"/>
      <c r="Y19" s="659"/>
      <c r="Z19" s="695">
        <v>0</v>
      </c>
      <c r="AA19" s="695"/>
      <c r="AB19" s="695"/>
      <c r="AC19" s="695"/>
      <c r="AD19" s="696">
        <v>14</v>
      </c>
      <c r="AE19" s="696"/>
      <c r="AF19" s="696"/>
      <c r="AG19" s="696"/>
      <c r="AH19" s="696"/>
      <c r="AI19" s="696"/>
      <c r="AJ19" s="696"/>
      <c r="AK19" s="696"/>
      <c r="AL19" s="660">
        <v>0</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t="s">
        <v>122</v>
      </c>
      <c r="BH19" s="658"/>
      <c r="BI19" s="658"/>
      <c r="BJ19" s="658"/>
      <c r="BK19" s="658"/>
      <c r="BL19" s="658"/>
      <c r="BM19" s="658"/>
      <c r="BN19" s="659"/>
      <c r="BO19" s="695" t="s">
        <v>122</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262</v>
      </c>
      <c r="C20" s="725"/>
      <c r="D20" s="725"/>
      <c r="E20" s="725"/>
      <c r="F20" s="725"/>
      <c r="G20" s="725"/>
      <c r="H20" s="725"/>
      <c r="I20" s="725"/>
      <c r="J20" s="725"/>
      <c r="K20" s="725"/>
      <c r="L20" s="725"/>
      <c r="M20" s="725"/>
      <c r="N20" s="725"/>
      <c r="O20" s="725"/>
      <c r="P20" s="725"/>
      <c r="Q20" s="726"/>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t="s">
        <v>122</v>
      </c>
      <c r="BH20" s="658"/>
      <c r="BI20" s="658"/>
      <c r="BJ20" s="658"/>
      <c r="BK20" s="658"/>
      <c r="BL20" s="658"/>
      <c r="BM20" s="658"/>
      <c r="BN20" s="659"/>
      <c r="BO20" s="695" t="s">
        <v>122</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1431901</v>
      </c>
      <c r="CS20" s="658"/>
      <c r="CT20" s="658"/>
      <c r="CU20" s="658"/>
      <c r="CV20" s="658"/>
      <c r="CW20" s="658"/>
      <c r="CX20" s="658"/>
      <c r="CY20" s="659"/>
      <c r="CZ20" s="695">
        <v>100</v>
      </c>
      <c r="DA20" s="695"/>
      <c r="DB20" s="695"/>
      <c r="DC20" s="695"/>
      <c r="DD20" s="663">
        <v>511254</v>
      </c>
      <c r="DE20" s="658"/>
      <c r="DF20" s="658"/>
      <c r="DG20" s="658"/>
      <c r="DH20" s="658"/>
      <c r="DI20" s="658"/>
      <c r="DJ20" s="658"/>
      <c r="DK20" s="658"/>
      <c r="DL20" s="658"/>
      <c r="DM20" s="658"/>
      <c r="DN20" s="658"/>
      <c r="DO20" s="658"/>
      <c r="DP20" s="659"/>
      <c r="DQ20" s="663">
        <v>801259</v>
      </c>
      <c r="DR20" s="658"/>
      <c r="DS20" s="658"/>
      <c r="DT20" s="658"/>
      <c r="DU20" s="658"/>
      <c r="DV20" s="658"/>
      <c r="DW20" s="658"/>
      <c r="DX20" s="658"/>
      <c r="DY20" s="658"/>
      <c r="DZ20" s="658"/>
      <c r="EA20" s="658"/>
      <c r="EB20" s="658"/>
      <c r="EC20" s="694"/>
    </row>
    <row r="21" spans="2:133" ht="11.25" customHeight="1" x14ac:dyDescent="0.15">
      <c r="B21" s="654" t="s">
        <v>265</v>
      </c>
      <c r="C21" s="655"/>
      <c r="D21" s="655"/>
      <c r="E21" s="655"/>
      <c r="F21" s="655"/>
      <c r="G21" s="655"/>
      <c r="H21" s="655"/>
      <c r="I21" s="655"/>
      <c r="J21" s="655"/>
      <c r="K21" s="655"/>
      <c r="L21" s="655"/>
      <c r="M21" s="655"/>
      <c r="N21" s="655"/>
      <c r="O21" s="655"/>
      <c r="P21" s="655"/>
      <c r="Q21" s="656"/>
      <c r="R21" s="657">
        <v>696615</v>
      </c>
      <c r="S21" s="658"/>
      <c r="T21" s="658"/>
      <c r="U21" s="658"/>
      <c r="V21" s="658"/>
      <c r="W21" s="658"/>
      <c r="X21" s="658"/>
      <c r="Y21" s="659"/>
      <c r="Z21" s="695">
        <v>38.9</v>
      </c>
      <c r="AA21" s="695"/>
      <c r="AB21" s="695"/>
      <c r="AC21" s="695"/>
      <c r="AD21" s="696">
        <v>505509</v>
      </c>
      <c r="AE21" s="696"/>
      <c r="AF21" s="696"/>
      <c r="AG21" s="696"/>
      <c r="AH21" s="696"/>
      <c r="AI21" s="696"/>
      <c r="AJ21" s="696"/>
      <c r="AK21" s="696"/>
      <c r="AL21" s="660">
        <v>89.3</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267</v>
      </c>
      <c r="C22" s="655"/>
      <c r="D22" s="655"/>
      <c r="E22" s="655"/>
      <c r="F22" s="655"/>
      <c r="G22" s="655"/>
      <c r="H22" s="655"/>
      <c r="I22" s="655"/>
      <c r="J22" s="655"/>
      <c r="K22" s="655"/>
      <c r="L22" s="655"/>
      <c r="M22" s="655"/>
      <c r="N22" s="655"/>
      <c r="O22" s="655"/>
      <c r="P22" s="655"/>
      <c r="Q22" s="656"/>
      <c r="R22" s="657">
        <v>505509</v>
      </c>
      <c r="S22" s="658"/>
      <c r="T22" s="658"/>
      <c r="U22" s="658"/>
      <c r="V22" s="658"/>
      <c r="W22" s="658"/>
      <c r="X22" s="658"/>
      <c r="Y22" s="659"/>
      <c r="Z22" s="695">
        <v>28.3</v>
      </c>
      <c r="AA22" s="695"/>
      <c r="AB22" s="695"/>
      <c r="AC22" s="695"/>
      <c r="AD22" s="696">
        <v>505509</v>
      </c>
      <c r="AE22" s="696"/>
      <c r="AF22" s="696"/>
      <c r="AG22" s="696"/>
      <c r="AH22" s="696"/>
      <c r="AI22" s="696"/>
      <c r="AJ22" s="696"/>
      <c r="AK22" s="696"/>
      <c r="AL22" s="660">
        <v>89.3</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270</v>
      </c>
      <c r="C23" s="655"/>
      <c r="D23" s="655"/>
      <c r="E23" s="655"/>
      <c r="F23" s="655"/>
      <c r="G23" s="655"/>
      <c r="H23" s="655"/>
      <c r="I23" s="655"/>
      <c r="J23" s="655"/>
      <c r="K23" s="655"/>
      <c r="L23" s="655"/>
      <c r="M23" s="655"/>
      <c r="N23" s="655"/>
      <c r="O23" s="655"/>
      <c r="P23" s="655"/>
      <c r="Q23" s="656"/>
      <c r="R23" s="657">
        <v>191106</v>
      </c>
      <c r="S23" s="658"/>
      <c r="T23" s="658"/>
      <c r="U23" s="658"/>
      <c r="V23" s="658"/>
      <c r="W23" s="658"/>
      <c r="X23" s="658"/>
      <c r="Y23" s="659"/>
      <c r="Z23" s="695">
        <v>10.7</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15">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366009</v>
      </c>
      <c r="CS24" s="713"/>
      <c r="CT24" s="713"/>
      <c r="CU24" s="713"/>
      <c r="CV24" s="713"/>
      <c r="CW24" s="713"/>
      <c r="CX24" s="713"/>
      <c r="CY24" s="738"/>
      <c r="CZ24" s="739">
        <v>25.6</v>
      </c>
      <c r="DA24" s="721"/>
      <c r="DB24" s="721"/>
      <c r="DC24" s="741"/>
      <c r="DD24" s="737">
        <v>337839</v>
      </c>
      <c r="DE24" s="713"/>
      <c r="DF24" s="713"/>
      <c r="DG24" s="713"/>
      <c r="DH24" s="713"/>
      <c r="DI24" s="713"/>
      <c r="DJ24" s="713"/>
      <c r="DK24" s="738"/>
      <c r="DL24" s="737">
        <v>287443</v>
      </c>
      <c r="DM24" s="713"/>
      <c r="DN24" s="713"/>
      <c r="DO24" s="713"/>
      <c r="DP24" s="713"/>
      <c r="DQ24" s="713"/>
      <c r="DR24" s="713"/>
      <c r="DS24" s="713"/>
      <c r="DT24" s="713"/>
      <c r="DU24" s="713"/>
      <c r="DV24" s="738"/>
      <c r="DW24" s="739">
        <v>50.6</v>
      </c>
      <c r="DX24" s="721"/>
      <c r="DY24" s="721"/>
      <c r="DZ24" s="721"/>
      <c r="EA24" s="721"/>
      <c r="EB24" s="721"/>
      <c r="EC24" s="740"/>
    </row>
    <row r="25" spans="2:133" ht="11.25" customHeight="1" x14ac:dyDescent="0.15">
      <c r="B25" s="654" t="s">
        <v>280</v>
      </c>
      <c r="C25" s="655"/>
      <c r="D25" s="655"/>
      <c r="E25" s="655"/>
      <c r="F25" s="655"/>
      <c r="G25" s="655"/>
      <c r="H25" s="655"/>
      <c r="I25" s="655"/>
      <c r="J25" s="655"/>
      <c r="K25" s="655"/>
      <c r="L25" s="655"/>
      <c r="M25" s="655"/>
      <c r="N25" s="655"/>
      <c r="O25" s="655"/>
      <c r="P25" s="655"/>
      <c r="Q25" s="656"/>
      <c r="R25" s="657">
        <v>755443</v>
      </c>
      <c r="S25" s="658"/>
      <c r="T25" s="658"/>
      <c r="U25" s="658"/>
      <c r="V25" s="658"/>
      <c r="W25" s="658"/>
      <c r="X25" s="658"/>
      <c r="Y25" s="659"/>
      <c r="Z25" s="695">
        <v>42.2</v>
      </c>
      <c r="AA25" s="695"/>
      <c r="AB25" s="695"/>
      <c r="AC25" s="695"/>
      <c r="AD25" s="696">
        <v>564337</v>
      </c>
      <c r="AE25" s="696"/>
      <c r="AF25" s="696"/>
      <c r="AG25" s="696"/>
      <c r="AH25" s="696"/>
      <c r="AI25" s="696"/>
      <c r="AJ25" s="696"/>
      <c r="AK25" s="696"/>
      <c r="AL25" s="660">
        <v>99.6</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252509</v>
      </c>
      <c r="CS25" s="670"/>
      <c r="CT25" s="670"/>
      <c r="CU25" s="670"/>
      <c r="CV25" s="670"/>
      <c r="CW25" s="670"/>
      <c r="CX25" s="670"/>
      <c r="CY25" s="671"/>
      <c r="CZ25" s="660">
        <v>17.600000000000001</v>
      </c>
      <c r="DA25" s="672"/>
      <c r="DB25" s="672"/>
      <c r="DC25" s="673"/>
      <c r="DD25" s="663">
        <v>234084</v>
      </c>
      <c r="DE25" s="670"/>
      <c r="DF25" s="670"/>
      <c r="DG25" s="670"/>
      <c r="DH25" s="670"/>
      <c r="DI25" s="670"/>
      <c r="DJ25" s="670"/>
      <c r="DK25" s="671"/>
      <c r="DL25" s="663">
        <v>189166</v>
      </c>
      <c r="DM25" s="670"/>
      <c r="DN25" s="670"/>
      <c r="DO25" s="670"/>
      <c r="DP25" s="670"/>
      <c r="DQ25" s="670"/>
      <c r="DR25" s="670"/>
      <c r="DS25" s="670"/>
      <c r="DT25" s="670"/>
      <c r="DU25" s="670"/>
      <c r="DV25" s="671"/>
      <c r="DW25" s="660">
        <v>33.299999999999997</v>
      </c>
      <c r="DX25" s="672"/>
      <c r="DY25" s="672"/>
      <c r="DZ25" s="672"/>
      <c r="EA25" s="672"/>
      <c r="EB25" s="672"/>
      <c r="EC25" s="684"/>
    </row>
    <row r="26" spans="2:133" ht="11.25" customHeight="1" x14ac:dyDescent="0.15">
      <c r="B26" s="654" t="s">
        <v>283</v>
      </c>
      <c r="C26" s="655"/>
      <c r="D26" s="655"/>
      <c r="E26" s="655"/>
      <c r="F26" s="655"/>
      <c r="G26" s="655"/>
      <c r="H26" s="655"/>
      <c r="I26" s="655"/>
      <c r="J26" s="655"/>
      <c r="K26" s="655"/>
      <c r="L26" s="655"/>
      <c r="M26" s="655"/>
      <c r="N26" s="655"/>
      <c r="O26" s="655"/>
      <c r="P26" s="655"/>
      <c r="Q26" s="656"/>
      <c r="R26" s="657" t="s">
        <v>122</v>
      </c>
      <c r="S26" s="658"/>
      <c r="T26" s="658"/>
      <c r="U26" s="658"/>
      <c r="V26" s="658"/>
      <c r="W26" s="658"/>
      <c r="X26" s="658"/>
      <c r="Y26" s="659"/>
      <c r="Z26" s="695" t="s">
        <v>122</v>
      </c>
      <c r="AA26" s="695"/>
      <c r="AB26" s="695"/>
      <c r="AC26" s="695"/>
      <c r="AD26" s="696" t="s">
        <v>122</v>
      </c>
      <c r="AE26" s="696"/>
      <c r="AF26" s="696"/>
      <c r="AG26" s="696"/>
      <c r="AH26" s="696"/>
      <c r="AI26" s="696"/>
      <c r="AJ26" s="696"/>
      <c r="AK26" s="696"/>
      <c r="AL26" s="660" t="s">
        <v>122</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142274</v>
      </c>
      <c r="CS26" s="658"/>
      <c r="CT26" s="658"/>
      <c r="CU26" s="658"/>
      <c r="CV26" s="658"/>
      <c r="CW26" s="658"/>
      <c r="CX26" s="658"/>
      <c r="CY26" s="659"/>
      <c r="CZ26" s="660">
        <v>9.9</v>
      </c>
      <c r="DA26" s="672"/>
      <c r="DB26" s="672"/>
      <c r="DC26" s="673"/>
      <c r="DD26" s="663">
        <v>130531</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286</v>
      </c>
      <c r="C27" s="655"/>
      <c r="D27" s="655"/>
      <c r="E27" s="655"/>
      <c r="F27" s="655"/>
      <c r="G27" s="655"/>
      <c r="H27" s="655"/>
      <c r="I27" s="655"/>
      <c r="J27" s="655"/>
      <c r="K27" s="655"/>
      <c r="L27" s="655"/>
      <c r="M27" s="655"/>
      <c r="N27" s="655"/>
      <c r="O27" s="655"/>
      <c r="P27" s="655"/>
      <c r="Q27" s="656"/>
      <c r="R27" s="657">
        <v>7618</v>
      </c>
      <c r="S27" s="658"/>
      <c r="T27" s="658"/>
      <c r="U27" s="658"/>
      <c r="V27" s="658"/>
      <c r="W27" s="658"/>
      <c r="X27" s="658"/>
      <c r="Y27" s="659"/>
      <c r="Z27" s="695">
        <v>0.4</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41473</v>
      </c>
      <c r="BH27" s="658"/>
      <c r="BI27" s="658"/>
      <c r="BJ27" s="658"/>
      <c r="BK27" s="658"/>
      <c r="BL27" s="658"/>
      <c r="BM27" s="658"/>
      <c r="BN27" s="659"/>
      <c r="BO27" s="695">
        <v>100</v>
      </c>
      <c r="BP27" s="695"/>
      <c r="BQ27" s="695"/>
      <c r="BR27" s="695"/>
      <c r="BS27" s="696">
        <v>269</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20836</v>
      </c>
      <c r="CS27" s="670"/>
      <c r="CT27" s="670"/>
      <c r="CU27" s="670"/>
      <c r="CV27" s="670"/>
      <c r="CW27" s="670"/>
      <c r="CX27" s="670"/>
      <c r="CY27" s="671"/>
      <c r="CZ27" s="660">
        <v>1.5</v>
      </c>
      <c r="DA27" s="672"/>
      <c r="DB27" s="672"/>
      <c r="DC27" s="673"/>
      <c r="DD27" s="663">
        <v>11091</v>
      </c>
      <c r="DE27" s="670"/>
      <c r="DF27" s="670"/>
      <c r="DG27" s="670"/>
      <c r="DH27" s="670"/>
      <c r="DI27" s="670"/>
      <c r="DJ27" s="670"/>
      <c r="DK27" s="671"/>
      <c r="DL27" s="663">
        <v>5613</v>
      </c>
      <c r="DM27" s="670"/>
      <c r="DN27" s="670"/>
      <c r="DO27" s="670"/>
      <c r="DP27" s="670"/>
      <c r="DQ27" s="670"/>
      <c r="DR27" s="670"/>
      <c r="DS27" s="670"/>
      <c r="DT27" s="670"/>
      <c r="DU27" s="670"/>
      <c r="DV27" s="671"/>
      <c r="DW27" s="660">
        <v>1</v>
      </c>
      <c r="DX27" s="672"/>
      <c r="DY27" s="672"/>
      <c r="DZ27" s="672"/>
      <c r="EA27" s="672"/>
      <c r="EB27" s="672"/>
      <c r="EC27" s="684"/>
    </row>
    <row r="28" spans="2:133" ht="11.25" customHeight="1" x14ac:dyDescent="0.15">
      <c r="B28" s="654" t="s">
        <v>289</v>
      </c>
      <c r="C28" s="655"/>
      <c r="D28" s="655"/>
      <c r="E28" s="655"/>
      <c r="F28" s="655"/>
      <c r="G28" s="655"/>
      <c r="H28" s="655"/>
      <c r="I28" s="655"/>
      <c r="J28" s="655"/>
      <c r="K28" s="655"/>
      <c r="L28" s="655"/>
      <c r="M28" s="655"/>
      <c r="N28" s="655"/>
      <c r="O28" s="655"/>
      <c r="P28" s="655"/>
      <c r="Q28" s="656"/>
      <c r="R28" s="657">
        <v>41270</v>
      </c>
      <c r="S28" s="658"/>
      <c r="T28" s="658"/>
      <c r="U28" s="658"/>
      <c r="V28" s="658"/>
      <c r="W28" s="658"/>
      <c r="X28" s="658"/>
      <c r="Y28" s="659"/>
      <c r="Z28" s="695">
        <v>2.2999999999999998</v>
      </c>
      <c r="AA28" s="695"/>
      <c r="AB28" s="695"/>
      <c r="AC28" s="695"/>
      <c r="AD28" s="696" t="s">
        <v>122</v>
      </c>
      <c r="AE28" s="696"/>
      <c r="AF28" s="696"/>
      <c r="AG28" s="696"/>
      <c r="AH28" s="696"/>
      <c r="AI28" s="696"/>
      <c r="AJ28" s="696"/>
      <c r="AK28" s="696"/>
      <c r="AL28" s="660" t="s">
        <v>122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92664</v>
      </c>
      <c r="CS28" s="658"/>
      <c r="CT28" s="658"/>
      <c r="CU28" s="658"/>
      <c r="CV28" s="658"/>
      <c r="CW28" s="658"/>
      <c r="CX28" s="658"/>
      <c r="CY28" s="659"/>
      <c r="CZ28" s="660">
        <v>6.5</v>
      </c>
      <c r="DA28" s="672"/>
      <c r="DB28" s="672"/>
      <c r="DC28" s="673"/>
      <c r="DD28" s="663">
        <v>92664</v>
      </c>
      <c r="DE28" s="658"/>
      <c r="DF28" s="658"/>
      <c r="DG28" s="658"/>
      <c r="DH28" s="658"/>
      <c r="DI28" s="658"/>
      <c r="DJ28" s="658"/>
      <c r="DK28" s="659"/>
      <c r="DL28" s="663">
        <v>92664</v>
      </c>
      <c r="DM28" s="658"/>
      <c r="DN28" s="658"/>
      <c r="DO28" s="658"/>
      <c r="DP28" s="658"/>
      <c r="DQ28" s="658"/>
      <c r="DR28" s="658"/>
      <c r="DS28" s="658"/>
      <c r="DT28" s="658"/>
      <c r="DU28" s="658"/>
      <c r="DV28" s="659"/>
      <c r="DW28" s="660">
        <v>16.3</v>
      </c>
      <c r="DX28" s="672"/>
      <c r="DY28" s="672"/>
      <c r="DZ28" s="672"/>
      <c r="EA28" s="672"/>
      <c r="EB28" s="672"/>
      <c r="EC28" s="684"/>
    </row>
    <row r="29" spans="2:133" ht="11.25" customHeight="1" x14ac:dyDescent="0.15">
      <c r="B29" s="654" t="s">
        <v>291</v>
      </c>
      <c r="C29" s="655"/>
      <c r="D29" s="655"/>
      <c r="E29" s="655"/>
      <c r="F29" s="655"/>
      <c r="G29" s="655"/>
      <c r="H29" s="655"/>
      <c r="I29" s="655"/>
      <c r="J29" s="655"/>
      <c r="K29" s="655"/>
      <c r="L29" s="655"/>
      <c r="M29" s="655"/>
      <c r="N29" s="655"/>
      <c r="O29" s="655"/>
      <c r="P29" s="655"/>
      <c r="Q29" s="656"/>
      <c r="R29" s="657">
        <v>2111</v>
      </c>
      <c r="S29" s="658"/>
      <c r="T29" s="658"/>
      <c r="U29" s="658"/>
      <c r="V29" s="658"/>
      <c r="W29" s="658"/>
      <c r="X29" s="658"/>
      <c r="Y29" s="659"/>
      <c r="Z29" s="695">
        <v>0.1</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92664</v>
      </c>
      <c r="CS29" s="670"/>
      <c r="CT29" s="670"/>
      <c r="CU29" s="670"/>
      <c r="CV29" s="670"/>
      <c r="CW29" s="670"/>
      <c r="CX29" s="670"/>
      <c r="CY29" s="671"/>
      <c r="CZ29" s="660">
        <v>6.5</v>
      </c>
      <c r="DA29" s="672"/>
      <c r="DB29" s="672"/>
      <c r="DC29" s="673"/>
      <c r="DD29" s="663">
        <v>92664</v>
      </c>
      <c r="DE29" s="670"/>
      <c r="DF29" s="670"/>
      <c r="DG29" s="670"/>
      <c r="DH29" s="670"/>
      <c r="DI29" s="670"/>
      <c r="DJ29" s="670"/>
      <c r="DK29" s="671"/>
      <c r="DL29" s="663">
        <v>92664</v>
      </c>
      <c r="DM29" s="670"/>
      <c r="DN29" s="670"/>
      <c r="DO29" s="670"/>
      <c r="DP29" s="670"/>
      <c r="DQ29" s="670"/>
      <c r="DR29" s="670"/>
      <c r="DS29" s="670"/>
      <c r="DT29" s="670"/>
      <c r="DU29" s="670"/>
      <c r="DV29" s="671"/>
      <c r="DW29" s="660">
        <v>16.3</v>
      </c>
      <c r="DX29" s="672"/>
      <c r="DY29" s="672"/>
      <c r="DZ29" s="672"/>
      <c r="EA29" s="672"/>
      <c r="EB29" s="672"/>
      <c r="EC29" s="684"/>
    </row>
    <row r="30" spans="2:133" ht="11.25" customHeight="1" x14ac:dyDescent="0.15">
      <c r="B30" s="654" t="s">
        <v>293</v>
      </c>
      <c r="C30" s="655"/>
      <c r="D30" s="655"/>
      <c r="E30" s="655"/>
      <c r="F30" s="655"/>
      <c r="G30" s="655"/>
      <c r="H30" s="655"/>
      <c r="I30" s="655"/>
      <c r="J30" s="655"/>
      <c r="K30" s="655"/>
      <c r="L30" s="655"/>
      <c r="M30" s="655"/>
      <c r="N30" s="655"/>
      <c r="O30" s="655"/>
      <c r="P30" s="655"/>
      <c r="Q30" s="656"/>
      <c r="R30" s="657">
        <v>336573</v>
      </c>
      <c r="S30" s="658"/>
      <c r="T30" s="658"/>
      <c r="U30" s="658"/>
      <c r="V30" s="658"/>
      <c r="W30" s="658"/>
      <c r="X30" s="658"/>
      <c r="Y30" s="659"/>
      <c r="Z30" s="695">
        <v>18.8</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90290</v>
      </c>
      <c r="CS30" s="658"/>
      <c r="CT30" s="658"/>
      <c r="CU30" s="658"/>
      <c r="CV30" s="658"/>
      <c r="CW30" s="658"/>
      <c r="CX30" s="658"/>
      <c r="CY30" s="659"/>
      <c r="CZ30" s="660">
        <v>6.3</v>
      </c>
      <c r="DA30" s="672"/>
      <c r="DB30" s="672"/>
      <c r="DC30" s="673"/>
      <c r="DD30" s="663">
        <v>90290</v>
      </c>
      <c r="DE30" s="658"/>
      <c r="DF30" s="658"/>
      <c r="DG30" s="658"/>
      <c r="DH30" s="658"/>
      <c r="DI30" s="658"/>
      <c r="DJ30" s="658"/>
      <c r="DK30" s="659"/>
      <c r="DL30" s="663">
        <v>90290</v>
      </c>
      <c r="DM30" s="658"/>
      <c r="DN30" s="658"/>
      <c r="DO30" s="658"/>
      <c r="DP30" s="658"/>
      <c r="DQ30" s="658"/>
      <c r="DR30" s="658"/>
      <c r="DS30" s="658"/>
      <c r="DT30" s="658"/>
      <c r="DU30" s="658"/>
      <c r="DV30" s="659"/>
      <c r="DW30" s="660">
        <v>15.9</v>
      </c>
      <c r="DX30" s="672"/>
      <c r="DY30" s="672"/>
      <c r="DZ30" s="672"/>
      <c r="EA30" s="672"/>
      <c r="EB30" s="672"/>
      <c r="EC30" s="684"/>
    </row>
    <row r="31" spans="2:133" ht="11.25" customHeight="1" x14ac:dyDescent="0.15">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99.1</v>
      </c>
      <c r="BH31" s="720"/>
      <c r="BI31" s="720"/>
      <c r="BJ31" s="720"/>
      <c r="BK31" s="720"/>
      <c r="BL31" s="720"/>
      <c r="BM31" s="721">
        <v>99.1</v>
      </c>
      <c r="BN31" s="720"/>
      <c r="BO31" s="720"/>
      <c r="BP31" s="720"/>
      <c r="BQ31" s="722"/>
      <c r="BR31" s="719">
        <v>97.1</v>
      </c>
      <c r="BS31" s="720"/>
      <c r="BT31" s="720"/>
      <c r="BU31" s="720"/>
      <c r="BV31" s="720"/>
      <c r="BW31" s="720"/>
      <c r="BX31" s="721">
        <v>97.1</v>
      </c>
      <c r="BY31" s="720"/>
      <c r="BZ31" s="720"/>
      <c r="CA31" s="720"/>
      <c r="CB31" s="722"/>
      <c r="CD31" s="678"/>
      <c r="CE31" s="679"/>
      <c r="CF31" s="654" t="s">
        <v>300</v>
      </c>
      <c r="CG31" s="655"/>
      <c r="CH31" s="655"/>
      <c r="CI31" s="655"/>
      <c r="CJ31" s="655"/>
      <c r="CK31" s="655"/>
      <c r="CL31" s="655"/>
      <c r="CM31" s="655"/>
      <c r="CN31" s="655"/>
      <c r="CO31" s="655"/>
      <c r="CP31" s="655"/>
      <c r="CQ31" s="656"/>
      <c r="CR31" s="657">
        <v>2374</v>
      </c>
      <c r="CS31" s="670"/>
      <c r="CT31" s="670"/>
      <c r="CU31" s="670"/>
      <c r="CV31" s="670"/>
      <c r="CW31" s="670"/>
      <c r="CX31" s="670"/>
      <c r="CY31" s="671"/>
      <c r="CZ31" s="660">
        <v>0.2</v>
      </c>
      <c r="DA31" s="672"/>
      <c r="DB31" s="672"/>
      <c r="DC31" s="673"/>
      <c r="DD31" s="663">
        <v>2374</v>
      </c>
      <c r="DE31" s="670"/>
      <c r="DF31" s="670"/>
      <c r="DG31" s="670"/>
      <c r="DH31" s="670"/>
      <c r="DI31" s="670"/>
      <c r="DJ31" s="670"/>
      <c r="DK31" s="671"/>
      <c r="DL31" s="663">
        <v>2374</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301</v>
      </c>
      <c r="C32" s="655"/>
      <c r="D32" s="655"/>
      <c r="E32" s="655"/>
      <c r="F32" s="655"/>
      <c r="G32" s="655"/>
      <c r="H32" s="655"/>
      <c r="I32" s="655"/>
      <c r="J32" s="655"/>
      <c r="K32" s="655"/>
      <c r="L32" s="655"/>
      <c r="M32" s="655"/>
      <c r="N32" s="655"/>
      <c r="O32" s="655"/>
      <c r="P32" s="655"/>
      <c r="Q32" s="656"/>
      <c r="R32" s="657">
        <v>58492</v>
      </c>
      <c r="S32" s="658"/>
      <c r="T32" s="658"/>
      <c r="U32" s="658"/>
      <c r="V32" s="658"/>
      <c r="W32" s="658"/>
      <c r="X32" s="658"/>
      <c r="Y32" s="659"/>
      <c r="Z32" s="695">
        <v>3.3</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97.3</v>
      </c>
      <c r="BH32" s="670"/>
      <c r="BI32" s="670"/>
      <c r="BJ32" s="670"/>
      <c r="BK32" s="670"/>
      <c r="BL32" s="670"/>
      <c r="BM32" s="661">
        <v>97.4</v>
      </c>
      <c r="BN32" s="670"/>
      <c r="BO32" s="670"/>
      <c r="BP32" s="670"/>
      <c r="BQ32" s="693"/>
      <c r="BR32" s="723">
        <v>93.5</v>
      </c>
      <c r="BS32" s="670"/>
      <c r="BT32" s="670"/>
      <c r="BU32" s="670"/>
      <c r="BV32" s="670"/>
      <c r="BW32" s="670"/>
      <c r="BX32" s="661">
        <v>93.6</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15">
      <c r="B33" s="654" t="s">
        <v>305</v>
      </c>
      <c r="C33" s="655"/>
      <c r="D33" s="655"/>
      <c r="E33" s="655"/>
      <c r="F33" s="655"/>
      <c r="G33" s="655"/>
      <c r="H33" s="655"/>
      <c r="I33" s="655"/>
      <c r="J33" s="655"/>
      <c r="K33" s="655"/>
      <c r="L33" s="655"/>
      <c r="M33" s="655"/>
      <c r="N33" s="655"/>
      <c r="O33" s="655"/>
      <c r="P33" s="655"/>
      <c r="Q33" s="656"/>
      <c r="R33" s="657">
        <v>5452</v>
      </c>
      <c r="S33" s="658"/>
      <c r="T33" s="658"/>
      <c r="U33" s="658"/>
      <c r="V33" s="658"/>
      <c r="W33" s="658"/>
      <c r="X33" s="658"/>
      <c r="Y33" s="659"/>
      <c r="Z33" s="695">
        <v>0.3</v>
      </c>
      <c r="AA33" s="695"/>
      <c r="AB33" s="695"/>
      <c r="AC33" s="695"/>
      <c r="AD33" s="696">
        <v>1955</v>
      </c>
      <c r="AE33" s="696"/>
      <c r="AF33" s="696"/>
      <c r="AG33" s="696"/>
      <c r="AH33" s="696"/>
      <c r="AI33" s="696"/>
      <c r="AJ33" s="696"/>
      <c r="AK33" s="696"/>
      <c r="AL33" s="660">
        <v>0.3</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100</v>
      </c>
      <c r="BH33" s="642"/>
      <c r="BI33" s="642"/>
      <c r="BJ33" s="642"/>
      <c r="BK33" s="642"/>
      <c r="BL33" s="642"/>
      <c r="BM33" s="688">
        <v>100</v>
      </c>
      <c r="BN33" s="642"/>
      <c r="BO33" s="642"/>
      <c r="BP33" s="642"/>
      <c r="BQ33" s="705"/>
      <c r="BR33" s="718">
        <v>99.1</v>
      </c>
      <c r="BS33" s="642"/>
      <c r="BT33" s="642"/>
      <c r="BU33" s="642"/>
      <c r="BV33" s="642"/>
      <c r="BW33" s="642"/>
      <c r="BX33" s="688">
        <v>99.1</v>
      </c>
      <c r="BY33" s="642"/>
      <c r="BZ33" s="642"/>
      <c r="CA33" s="642"/>
      <c r="CB33" s="705"/>
      <c r="CD33" s="654" t="s">
        <v>307</v>
      </c>
      <c r="CE33" s="655"/>
      <c r="CF33" s="655"/>
      <c r="CG33" s="655"/>
      <c r="CH33" s="655"/>
      <c r="CI33" s="655"/>
      <c r="CJ33" s="655"/>
      <c r="CK33" s="655"/>
      <c r="CL33" s="655"/>
      <c r="CM33" s="655"/>
      <c r="CN33" s="655"/>
      <c r="CO33" s="655"/>
      <c r="CP33" s="655"/>
      <c r="CQ33" s="656"/>
      <c r="CR33" s="657">
        <v>554638</v>
      </c>
      <c r="CS33" s="670"/>
      <c r="CT33" s="670"/>
      <c r="CU33" s="670"/>
      <c r="CV33" s="670"/>
      <c r="CW33" s="670"/>
      <c r="CX33" s="670"/>
      <c r="CY33" s="671"/>
      <c r="CZ33" s="660">
        <v>38.700000000000003</v>
      </c>
      <c r="DA33" s="672"/>
      <c r="DB33" s="672"/>
      <c r="DC33" s="673"/>
      <c r="DD33" s="663">
        <v>400903</v>
      </c>
      <c r="DE33" s="670"/>
      <c r="DF33" s="670"/>
      <c r="DG33" s="670"/>
      <c r="DH33" s="670"/>
      <c r="DI33" s="670"/>
      <c r="DJ33" s="670"/>
      <c r="DK33" s="671"/>
      <c r="DL33" s="663">
        <v>189397</v>
      </c>
      <c r="DM33" s="670"/>
      <c r="DN33" s="670"/>
      <c r="DO33" s="670"/>
      <c r="DP33" s="670"/>
      <c r="DQ33" s="670"/>
      <c r="DR33" s="670"/>
      <c r="DS33" s="670"/>
      <c r="DT33" s="670"/>
      <c r="DU33" s="670"/>
      <c r="DV33" s="671"/>
      <c r="DW33" s="660">
        <v>33.299999999999997</v>
      </c>
      <c r="DX33" s="672"/>
      <c r="DY33" s="672"/>
      <c r="DZ33" s="672"/>
      <c r="EA33" s="672"/>
      <c r="EB33" s="672"/>
      <c r="EC33" s="684"/>
    </row>
    <row r="34" spans="2:133" ht="11.25" customHeight="1" x14ac:dyDescent="0.15">
      <c r="B34" s="654" t="s">
        <v>308</v>
      </c>
      <c r="C34" s="655"/>
      <c r="D34" s="655"/>
      <c r="E34" s="655"/>
      <c r="F34" s="655"/>
      <c r="G34" s="655"/>
      <c r="H34" s="655"/>
      <c r="I34" s="655"/>
      <c r="J34" s="655"/>
      <c r="K34" s="655"/>
      <c r="L34" s="655"/>
      <c r="M34" s="655"/>
      <c r="N34" s="655"/>
      <c r="O34" s="655"/>
      <c r="P34" s="655"/>
      <c r="Q34" s="656"/>
      <c r="R34" s="657">
        <v>4282</v>
      </c>
      <c r="S34" s="658"/>
      <c r="T34" s="658"/>
      <c r="U34" s="658"/>
      <c r="V34" s="658"/>
      <c r="W34" s="658"/>
      <c r="X34" s="658"/>
      <c r="Y34" s="659"/>
      <c r="Z34" s="695">
        <v>0.2</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367182</v>
      </c>
      <c r="CS34" s="658"/>
      <c r="CT34" s="658"/>
      <c r="CU34" s="658"/>
      <c r="CV34" s="658"/>
      <c r="CW34" s="658"/>
      <c r="CX34" s="658"/>
      <c r="CY34" s="659"/>
      <c r="CZ34" s="660">
        <v>25.6</v>
      </c>
      <c r="DA34" s="672"/>
      <c r="DB34" s="672"/>
      <c r="DC34" s="673"/>
      <c r="DD34" s="663">
        <v>246844</v>
      </c>
      <c r="DE34" s="658"/>
      <c r="DF34" s="658"/>
      <c r="DG34" s="658"/>
      <c r="DH34" s="658"/>
      <c r="DI34" s="658"/>
      <c r="DJ34" s="658"/>
      <c r="DK34" s="659"/>
      <c r="DL34" s="663">
        <v>128041</v>
      </c>
      <c r="DM34" s="658"/>
      <c r="DN34" s="658"/>
      <c r="DO34" s="658"/>
      <c r="DP34" s="658"/>
      <c r="DQ34" s="658"/>
      <c r="DR34" s="658"/>
      <c r="DS34" s="658"/>
      <c r="DT34" s="658"/>
      <c r="DU34" s="658"/>
      <c r="DV34" s="659"/>
      <c r="DW34" s="660">
        <v>22.5</v>
      </c>
      <c r="DX34" s="672"/>
      <c r="DY34" s="672"/>
      <c r="DZ34" s="672"/>
      <c r="EA34" s="672"/>
      <c r="EB34" s="672"/>
      <c r="EC34" s="684"/>
    </row>
    <row r="35" spans="2:133" ht="11.25" customHeight="1" x14ac:dyDescent="0.15">
      <c r="B35" s="654" t="s">
        <v>310</v>
      </c>
      <c r="C35" s="655"/>
      <c r="D35" s="655"/>
      <c r="E35" s="655"/>
      <c r="F35" s="655"/>
      <c r="G35" s="655"/>
      <c r="H35" s="655"/>
      <c r="I35" s="655"/>
      <c r="J35" s="655"/>
      <c r="K35" s="655"/>
      <c r="L35" s="655"/>
      <c r="M35" s="655"/>
      <c r="N35" s="655"/>
      <c r="O35" s="655"/>
      <c r="P35" s="655"/>
      <c r="Q35" s="656"/>
      <c r="R35" s="657">
        <v>35000</v>
      </c>
      <c r="S35" s="658"/>
      <c r="T35" s="658"/>
      <c r="U35" s="658"/>
      <c r="V35" s="658"/>
      <c r="W35" s="658"/>
      <c r="X35" s="658"/>
      <c r="Y35" s="659"/>
      <c r="Z35" s="695">
        <v>2</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4956</v>
      </c>
      <c r="CS35" s="670"/>
      <c r="CT35" s="670"/>
      <c r="CU35" s="670"/>
      <c r="CV35" s="670"/>
      <c r="CW35" s="670"/>
      <c r="CX35" s="670"/>
      <c r="CY35" s="671"/>
      <c r="CZ35" s="660">
        <v>0.3</v>
      </c>
      <c r="DA35" s="672"/>
      <c r="DB35" s="672"/>
      <c r="DC35" s="673"/>
      <c r="DD35" s="663">
        <v>4774</v>
      </c>
      <c r="DE35" s="670"/>
      <c r="DF35" s="670"/>
      <c r="DG35" s="670"/>
      <c r="DH35" s="670"/>
      <c r="DI35" s="670"/>
      <c r="DJ35" s="670"/>
      <c r="DK35" s="671"/>
      <c r="DL35" s="663">
        <v>1749</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15">
      <c r="B36" s="654" t="s">
        <v>314</v>
      </c>
      <c r="C36" s="655"/>
      <c r="D36" s="655"/>
      <c r="E36" s="655"/>
      <c r="F36" s="655"/>
      <c r="G36" s="655"/>
      <c r="H36" s="655"/>
      <c r="I36" s="655"/>
      <c r="J36" s="655"/>
      <c r="K36" s="655"/>
      <c r="L36" s="655"/>
      <c r="M36" s="655"/>
      <c r="N36" s="655"/>
      <c r="O36" s="655"/>
      <c r="P36" s="655"/>
      <c r="Q36" s="656"/>
      <c r="R36" s="657">
        <v>346893</v>
      </c>
      <c r="S36" s="658"/>
      <c r="T36" s="658"/>
      <c r="U36" s="658"/>
      <c r="V36" s="658"/>
      <c r="W36" s="658"/>
      <c r="X36" s="658"/>
      <c r="Y36" s="659"/>
      <c r="Z36" s="695">
        <v>19.399999999999999</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36446</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1664</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140074</v>
      </c>
      <c r="CS36" s="658"/>
      <c r="CT36" s="658"/>
      <c r="CU36" s="658"/>
      <c r="CV36" s="658"/>
      <c r="CW36" s="658"/>
      <c r="CX36" s="658"/>
      <c r="CY36" s="659"/>
      <c r="CZ36" s="660">
        <v>9.8000000000000007</v>
      </c>
      <c r="DA36" s="672"/>
      <c r="DB36" s="672"/>
      <c r="DC36" s="673"/>
      <c r="DD36" s="663">
        <v>113602</v>
      </c>
      <c r="DE36" s="658"/>
      <c r="DF36" s="658"/>
      <c r="DG36" s="658"/>
      <c r="DH36" s="658"/>
      <c r="DI36" s="658"/>
      <c r="DJ36" s="658"/>
      <c r="DK36" s="659"/>
      <c r="DL36" s="663">
        <v>39430</v>
      </c>
      <c r="DM36" s="658"/>
      <c r="DN36" s="658"/>
      <c r="DO36" s="658"/>
      <c r="DP36" s="658"/>
      <c r="DQ36" s="658"/>
      <c r="DR36" s="658"/>
      <c r="DS36" s="658"/>
      <c r="DT36" s="658"/>
      <c r="DU36" s="658"/>
      <c r="DV36" s="659"/>
      <c r="DW36" s="660">
        <v>6.9</v>
      </c>
      <c r="DX36" s="672"/>
      <c r="DY36" s="672"/>
      <c r="DZ36" s="672"/>
      <c r="EA36" s="672"/>
      <c r="EB36" s="672"/>
      <c r="EC36" s="684"/>
    </row>
    <row r="37" spans="2:133" ht="11.25" customHeight="1" x14ac:dyDescent="0.15">
      <c r="B37" s="654" t="s">
        <v>318</v>
      </c>
      <c r="C37" s="655"/>
      <c r="D37" s="655"/>
      <c r="E37" s="655"/>
      <c r="F37" s="655"/>
      <c r="G37" s="655"/>
      <c r="H37" s="655"/>
      <c r="I37" s="655"/>
      <c r="J37" s="655"/>
      <c r="K37" s="655"/>
      <c r="L37" s="655"/>
      <c r="M37" s="655"/>
      <c r="N37" s="655"/>
      <c r="O37" s="655"/>
      <c r="P37" s="655"/>
      <c r="Q37" s="656"/>
      <c r="R37" s="657">
        <v>14781</v>
      </c>
      <c r="S37" s="658"/>
      <c r="T37" s="658"/>
      <c r="U37" s="658"/>
      <c r="V37" s="658"/>
      <c r="W37" s="658"/>
      <c r="X37" s="658"/>
      <c r="Y37" s="659"/>
      <c r="Z37" s="695">
        <v>0.8</v>
      </c>
      <c r="AA37" s="695"/>
      <c r="AB37" s="695"/>
      <c r="AC37" s="695"/>
      <c r="AD37" s="696">
        <v>77</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8900</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1664</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15137</v>
      </c>
      <c r="CS37" s="670"/>
      <c r="CT37" s="670"/>
      <c r="CU37" s="670"/>
      <c r="CV37" s="670"/>
      <c r="CW37" s="670"/>
      <c r="CX37" s="670"/>
      <c r="CY37" s="671"/>
      <c r="CZ37" s="660">
        <v>1.1000000000000001</v>
      </c>
      <c r="DA37" s="672"/>
      <c r="DB37" s="672"/>
      <c r="DC37" s="673"/>
      <c r="DD37" s="663">
        <v>9836</v>
      </c>
      <c r="DE37" s="670"/>
      <c r="DF37" s="670"/>
      <c r="DG37" s="670"/>
      <c r="DH37" s="670"/>
      <c r="DI37" s="670"/>
      <c r="DJ37" s="670"/>
      <c r="DK37" s="671"/>
      <c r="DL37" s="663">
        <v>9836</v>
      </c>
      <c r="DM37" s="670"/>
      <c r="DN37" s="670"/>
      <c r="DO37" s="670"/>
      <c r="DP37" s="670"/>
      <c r="DQ37" s="670"/>
      <c r="DR37" s="670"/>
      <c r="DS37" s="670"/>
      <c r="DT37" s="670"/>
      <c r="DU37" s="670"/>
      <c r="DV37" s="671"/>
      <c r="DW37" s="660">
        <v>1.7</v>
      </c>
      <c r="DX37" s="672"/>
      <c r="DY37" s="672"/>
      <c r="DZ37" s="672"/>
      <c r="EA37" s="672"/>
      <c r="EB37" s="672"/>
      <c r="EC37" s="684"/>
    </row>
    <row r="38" spans="2:133" ht="11.25" customHeight="1" x14ac:dyDescent="0.15">
      <c r="B38" s="654" t="s">
        <v>322</v>
      </c>
      <c r="C38" s="655"/>
      <c r="D38" s="655"/>
      <c r="E38" s="655"/>
      <c r="F38" s="655"/>
      <c r="G38" s="655"/>
      <c r="H38" s="655"/>
      <c r="I38" s="655"/>
      <c r="J38" s="655"/>
      <c r="K38" s="655"/>
      <c r="L38" s="655"/>
      <c r="M38" s="655"/>
      <c r="N38" s="655"/>
      <c r="O38" s="655"/>
      <c r="P38" s="655"/>
      <c r="Q38" s="656"/>
      <c r="R38" s="657">
        <v>181100</v>
      </c>
      <c r="S38" s="658"/>
      <c r="T38" s="658"/>
      <c r="U38" s="658"/>
      <c r="V38" s="658"/>
      <c r="W38" s="658"/>
      <c r="X38" s="658"/>
      <c r="Y38" s="659"/>
      <c r="Z38" s="695">
        <v>10.1</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6700</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67</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36446</v>
      </c>
      <c r="CS38" s="658"/>
      <c r="CT38" s="658"/>
      <c r="CU38" s="658"/>
      <c r="CV38" s="658"/>
      <c r="CW38" s="658"/>
      <c r="CX38" s="658"/>
      <c r="CY38" s="659"/>
      <c r="CZ38" s="660">
        <v>2.5</v>
      </c>
      <c r="DA38" s="672"/>
      <c r="DB38" s="672"/>
      <c r="DC38" s="673"/>
      <c r="DD38" s="663">
        <v>33985</v>
      </c>
      <c r="DE38" s="658"/>
      <c r="DF38" s="658"/>
      <c r="DG38" s="658"/>
      <c r="DH38" s="658"/>
      <c r="DI38" s="658"/>
      <c r="DJ38" s="658"/>
      <c r="DK38" s="659"/>
      <c r="DL38" s="663">
        <v>20177</v>
      </c>
      <c r="DM38" s="658"/>
      <c r="DN38" s="658"/>
      <c r="DO38" s="658"/>
      <c r="DP38" s="658"/>
      <c r="DQ38" s="658"/>
      <c r="DR38" s="658"/>
      <c r="DS38" s="658"/>
      <c r="DT38" s="658"/>
      <c r="DU38" s="658"/>
      <c r="DV38" s="659"/>
      <c r="DW38" s="660">
        <v>3.6</v>
      </c>
      <c r="DX38" s="672"/>
      <c r="DY38" s="672"/>
      <c r="DZ38" s="672"/>
      <c r="EA38" s="672"/>
      <c r="EB38" s="672"/>
      <c r="EC38" s="684"/>
    </row>
    <row r="39" spans="2:133" ht="11.25" customHeight="1" x14ac:dyDescent="0.15">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t="s">
        <v>122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101</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5980</v>
      </c>
      <c r="CS39" s="670"/>
      <c r="CT39" s="670"/>
      <c r="CU39" s="670"/>
      <c r="CV39" s="670"/>
      <c r="CW39" s="670"/>
      <c r="CX39" s="670"/>
      <c r="CY39" s="671"/>
      <c r="CZ39" s="660">
        <v>0.4</v>
      </c>
      <c r="DA39" s="672"/>
      <c r="DB39" s="672"/>
      <c r="DC39" s="673"/>
      <c r="DD39" s="663">
        <v>1698</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330</v>
      </c>
      <c r="C40" s="655"/>
      <c r="D40" s="655"/>
      <c r="E40" s="655"/>
      <c r="F40" s="655"/>
      <c r="G40" s="655"/>
      <c r="H40" s="655"/>
      <c r="I40" s="655"/>
      <c r="J40" s="655"/>
      <c r="K40" s="655"/>
      <c r="L40" s="655"/>
      <c r="M40" s="655"/>
      <c r="N40" s="655"/>
      <c r="O40" s="655"/>
      <c r="P40" s="655"/>
      <c r="Q40" s="656"/>
      <c r="R40" s="657">
        <v>1700</v>
      </c>
      <c r="S40" s="658"/>
      <c r="T40" s="658"/>
      <c r="U40" s="658"/>
      <c r="V40" s="658"/>
      <c r="W40" s="658"/>
      <c r="X40" s="658"/>
      <c r="Y40" s="659"/>
      <c r="Z40" s="695">
        <v>0.1</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118</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t="s">
        <v>122</v>
      </c>
      <c r="CS40" s="658"/>
      <c r="CT40" s="658"/>
      <c r="CU40" s="658"/>
      <c r="CV40" s="658"/>
      <c r="CW40" s="658"/>
      <c r="CX40" s="658"/>
      <c r="CY40" s="659"/>
      <c r="CZ40" s="660" t="s">
        <v>122</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335</v>
      </c>
      <c r="C41" s="639"/>
      <c r="D41" s="639"/>
      <c r="E41" s="639"/>
      <c r="F41" s="639"/>
      <c r="G41" s="639"/>
      <c r="H41" s="639"/>
      <c r="I41" s="639"/>
      <c r="J41" s="639"/>
      <c r="K41" s="639"/>
      <c r="L41" s="639"/>
      <c r="M41" s="639"/>
      <c r="N41" s="639"/>
      <c r="O41" s="639"/>
      <c r="P41" s="639"/>
      <c r="Q41" s="640"/>
      <c r="R41" s="641">
        <v>1789015</v>
      </c>
      <c r="S41" s="682"/>
      <c r="T41" s="682"/>
      <c r="U41" s="682"/>
      <c r="V41" s="682"/>
      <c r="W41" s="682"/>
      <c r="X41" s="682"/>
      <c r="Y41" s="685"/>
      <c r="Z41" s="686">
        <v>100</v>
      </c>
      <c r="AA41" s="686"/>
      <c r="AB41" s="686"/>
      <c r="AC41" s="686"/>
      <c r="AD41" s="687">
        <v>566369</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9692</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339</v>
      </c>
      <c r="AR42" s="703"/>
      <c r="AS42" s="703"/>
      <c r="AT42" s="703"/>
      <c r="AU42" s="703"/>
      <c r="AV42" s="703"/>
      <c r="AW42" s="703"/>
      <c r="AX42" s="703"/>
      <c r="AY42" s="704"/>
      <c r="AZ42" s="641">
        <v>11154</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333</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511254</v>
      </c>
      <c r="CS42" s="670"/>
      <c r="CT42" s="670"/>
      <c r="CU42" s="670"/>
      <c r="CV42" s="670"/>
      <c r="CW42" s="670"/>
      <c r="CX42" s="670"/>
      <c r="CY42" s="671"/>
      <c r="CZ42" s="660">
        <v>35.700000000000003</v>
      </c>
      <c r="DA42" s="672"/>
      <c r="DB42" s="672"/>
      <c r="DC42" s="673"/>
      <c r="DD42" s="663">
        <v>62517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342</v>
      </c>
      <c r="CD43" s="654" t="s">
        <v>343</v>
      </c>
      <c r="CE43" s="655"/>
      <c r="CF43" s="655"/>
      <c r="CG43" s="655"/>
      <c r="CH43" s="655"/>
      <c r="CI43" s="655"/>
      <c r="CJ43" s="655"/>
      <c r="CK43" s="655"/>
      <c r="CL43" s="655"/>
      <c r="CM43" s="655"/>
      <c r="CN43" s="655"/>
      <c r="CO43" s="655"/>
      <c r="CP43" s="655"/>
      <c r="CQ43" s="656"/>
      <c r="CR43" s="657" t="s">
        <v>122</v>
      </c>
      <c r="CS43" s="670"/>
      <c r="CT43" s="670"/>
      <c r="CU43" s="670"/>
      <c r="CV43" s="670"/>
      <c r="CW43" s="670"/>
      <c r="CX43" s="670"/>
      <c r="CY43" s="671"/>
      <c r="CZ43" s="660" t="s">
        <v>122</v>
      </c>
      <c r="DA43" s="672"/>
      <c r="DB43" s="672"/>
      <c r="DC43" s="673"/>
      <c r="DD43" s="663" t="s">
        <v>122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511254</v>
      </c>
      <c r="CS44" s="658"/>
      <c r="CT44" s="658"/>
      <c r="CU44" s="658"/>
      <c r="CV44" s="658"/>
      <c r="CW44" s="658"/>
      <c r="CX44" s="658"/>
      <c r="CY44" s="659"/>
      <c r="CZ44" s="660">
        <v>35.700000000000003</v>
      </c>
      <c r="DA44" s="661"/>
      <c r="DB44" s="661"/>
      <c r="DC44" s="662"/>
      <c r="DD44" s="663">
        <v>62517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411904</v>
      </c>
      <c r="CS45" s="670"/>
      <c r="CT45" s="670"/>
      <c r="CU45" s="670"/>
      <c r="CV45" s="670"/>
      <c r="CW45" s="670"/>
      <c r="CX45" s="670"/>
      <c r="CY45" s="671"/>
      <c r="CZ45" s="660">
        <v>28.8</v>
      </c>
      <c r="DA45" s="672"/>
      <c r="DB45" s="672"/>
      <c r="DC45" s="673"/>
      <c r="DD45" s="663">
        <v>26367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348</v>
      </c>
      <c r="CG46" s="655"/>
      <c r="CH46" s="655"/>
      <c r="CI46" s="655"/>
      <c r="CJ46" s="655"/>
      <c r="CK46" s="655"/>
      <c r="CL46" s="655"/>
      <c r="CM46" s="655"/>
      <c r="CN46" s="655"/>
      <c r="CO46" s="655"/>
      <c r="CP46" s="655"/>
      <c r="CQ46" s="656"/>
      <c r="CR46" s="657">
        <v>99350</v>
      </c>
      <c r="CS46" s="658"/>
      <c r="CT46" s="658"/>
      <c r="CU46" s="658"/>
      <c r="CV46" s="658"/>
      <c r="CW46" s="658"/>
      <c r="CX46" s="658"/>
      <c r="CY46" s="659"/>
      <c r="CZ46" s="660">
        <v>6.9</v>
      </c>
      <c r="DA46" s="661"/>
      <c r="DB46" s="661"/>
      <c r="DC46" s="662"/>
      <c r="DD46" s="663">
        <v>36150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351</v>
      </c>
      <c r="CE49" s="639"/>
      <c r="CF49" s="639"/>
      <c r="CG49" s="639"/>
      <c r="CH49" s="639"/>
      <c r="CI49" s="639"/>
      <c r="CJ49" s="639"/>
      <c r="CK49" s="639"/>
      <c r="CL49" s="639"/>
      <c r="CM49" s="639"/>
      <c r="CN49" s="639"/>
      <c r="CO49" s="639"/>
      <c r="CP49" s="639"/>
      <c r="CQ49" s="640"/>
      <c r="CR49" s="641">
        <v>1431901</v>
      </c>
      <c r="CS49" s="642"/>
      <c r="CT49" s="642"/>
      <c r="CU49" s="642"/>
      <c r="CV49" s="642"/>
      <c r="CW49" s="642"/>
      <c r="CX49" s="642"/>
      <c r="CY49" s="643"/>
      <c r="CZ49" s="644">
        <v>100</v>
      </c>
      <c r="DA49" s="645"/>
      <c r="DB49" s="645"/>
      <c r="DC49" s="646"/>
      <c r="DD49" s="647">
        <v>801259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QJitskRVERWTj3QMteqxkAgx+ebPZwLiGNXSNM+dkRRDqYqo0z+mTddRwbTHVa0eKQWvoU+ANeLpYWVUitm6w==" saltValue="66cptHmwDZPmfWsJveAa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55" zoomScaleNormal="55" zoomScaleSheetLayoutView="70" workbookViewId="0">
      <selection activeCell="V18" sqref="V18:Z1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374</v>
      </c>
      <c r="C7" s="1084"/>
      <c r="D7" s="1084"/>
      <c r="E7" s="1084"/>
      <c r="F7" s="1084"/>
      <c r="G7" s="1084"/>
      <c r="H7" s="1084"/>
      <c r="I7" s="1084"/>
      <c r="J7" s="1084"/>
      <c r="K7" s="1084"/>
      <c r="L7" s="1084"/>
      <c r="M7" s="1084"/>
      <c r="N7" s="1084"/>
      <c r="O7" s="1084"/>
      <c r="P7" s="1085"/>
      <c r="Q7" s="1138">
        <v>1766</v>
      </c>
      <c r="R7" s="1139"/>
      <c r="S7" s="1139"/>
      <c r="T7" s="1139"/>
      <c r="U7" s="1139"/>
      <c r="V7" s="1139">
        <v>1413</v>
      </c>
      <c r="W7" s="1139"/>
      <c r="X7" s="1139"/>
      <c r="Y7" s="1139"/>
      <c r="Z7" s="1139"/>
      <c r="AA7" s="1139">
        <v>352</v>
      </c>
      <c r="AB7" s="1139"/>
      <c r="AC7" s="1139"/>
      <c r="AD7" s="1139"/>
      <c r="AE7" s="1140"/>
      <c r="AF7" s="1141">
        <v>343</v>
      </c>
      <c r="AG7" s="1142"/>
      <c r="AH7" s="1142"/>
      <c r="AI7" s="1142"/>
      <c r="AJ7" s="1143"/>
      <c r="AK7" s="1144" t="s">
        <v>486</v>
      </c>
      <c r="AL7" s="1145"/>
      <c r="AM7" s="1145"/>
      <c r="AN7" s="1145"/>
      <c r="AO7" s="1145"/>
      <c r="AP7" s="1145">
        <v>1204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558</v>
      </c>
      <c r="BS7" s="1135" t="s">
        <v>559</v>
      </c>
      <c r="BT7" s="1136"/>
      <c r="BU7" s="1136"/>
      <c r="BV7" s="1136"/>
      <c r="BW7" s="1136"/>
      <c r="BX7" s="1136"/>
      <c r="BY7" s="1136"/>
      <c r="BZ7" s="1136"/>
      <c r="CA7" s="1136"/>
      <c r="CB7" s="1136"/>
      <c r="CC7" s="1136"/>
      <c r="CD7" s="1136"/>
      <c r="CE7" s="1136"/>
      <c r="CF7" s="1136"/>
      <c r="CG7" s="1148"/>
      <c r="CH7" s="1132" t="s">
        <v>560</v>
      </c>
      <c r="CI7" s="1133"/>
      <c r="CJ7" s="1133"/>
      <c r="CK7" s="1133"/>
      <c r="CL7" s="1134"/>
      <c r="CM7" s="1132" t="s">
        <v>561</v>
      </c>
      <c r="CN7" s="1133"/>
      <c r="CO7" s="1133"/>
      <c r="CP7" s="1133"/>
      <c r="CQ7" s="1134"/>
      <c r="CR7" s="1132">
        <v>38</v>
      </c>
      <c r="CS7" s="1133"/>
      <c r="CT7" s="1133"/>
      <c r="CU7" s="1133"/>
      <c r="CV7" s="1134"/>
      <c r="CW7" s="1132">
        <v>150</v>
      </c>
      <c r="CX7" s="1133"/>
      <c r="CY7" s="1133"/>
      <c r="CZ7" s="1133"/>
      <c r="DA7" s="1134"/>
      <c r="DB7" s="1132" t="s">
        <v>562</v>
      </c>
      <c r="DC7" s="1133"/>
      <c r="DD7" s="1133"/>
      <c r="DE7" s="1133"/>
      <c r="DF7" s="1134"/>
      <c r="DG7" s="1132" t="s">
        <v>562</v>
      </c>
      <c r="DH7" s="1133"/>
      <c r="DI7" s="1133"/>
      <c r="DJ7" s="1133"/>
      <c r="DK7" s="1134"/>
      <c r="DL7" s="1132" t="s">
        <v>562</v>
      </c>
      <c r="DM7" s="1133"/>
      <c r="DN7" s="1133"/>
      <c r="DO7" s="1133"/>
      <c r="DP7" s="1134"/>
      <c r="DQ7" s="1132" t="s">
        <v>562</v>
      </c>
      <c r="DR7" s="1133"/>
      <c r="DS7" s="1133"/>
      <c r="DT7" s="1133"/>
      <c r="DU7" s="1134"/>
      <c r="DV7" s="1135"/>
      <c r="DW7" s="1136"/>
      <c r="DX7" s="1136"/>
      <c r="DY7" s="1136"/>
      <c r="DZ7" s="1137"/>
      <c r="EA7" s="234"/>
    </row>
    <row r="8" spans="1:131" s="235" customFormat="1" ht="26.25" customHeight="1" x14ac:dyDescent="0.15">
      <c r="A8" s="238">
        <v>2</v>
      </c>
      <c r="B8" s="1066" t="s">
        <v>375</v>
      </c>
      <c r="C8" s="1067"/>
      <c r="D8" s="1067"/>
      <c r="E8" s="1067"/>
      <c r="F8" s="1067"/>
      <c r="G8" s="1067"/>
      <c r="H8" s="1067"/>
      <c r="I8" s="1067"/>
      <c r="J8" s="1067"/>
      <c r="K8" s="1067"/>
      <c r="L8" s="1067"/>
      <c r="M8" s="1067"/>
      <c r="N8" s="1067"/>
      <c r="O8" s="1067"/>
      <c r="P8" s="1068"/>
      <c r="Q8" s="1074">
        <v>28</v>
      </c>
      <c r="R8" s="1075"/>
      <c r="S8" s="1075"/>
      <c r="T8" s="1075"/>
      <c r="U8" s="1075"/>
      <c r="V8" s="1075">
        <v>23</v>
      </c>
      <c r="W8" s="1075"/>
      <c r="X8" s="1075"/>
      <c r="Y8" s="1075"/>
      <c r="Z8" s="1075"/>
      <c r="AA8" s="1075">
        <v>5</v>
      </c>
      <c r="AB8" s="1075"/>
      <c r="AC8" s="1075"/>
      <c r="AD8" s="1075"/>
      <c r="AE8" s="1076"/>
      <c r="AF8" s="1071">
        <v>5</v>
      </c>
      <c r="AG8" s="1072"/>
      <c r="AH8" s="1072"/>
      <c r="AI8" s="1072"/>
      <c r="AJ8" s="1073"/>
      <c r="AK8" s="1116">
        <v>5</v>
      </c>
      <c r="AL8" s="1117"/>
      <c r="AM8" s="1117"/>
      <c r="AN8" s="1117"/>
      <c r="AO8" s="1117"/>
      <c r="AP8" s="1117" t="s">
        <v>486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377</v>
      </c>
      <c r="B23" s="973" t="s">
        <v>378</v>
      </c>
      <c r="C23" s="974"/>
      <c r="D23" s="974"/>
      <c r="E23" s="974"/>
      <c r="F23" s="974"/>
      <c r="G23" s="974"/>
      <c r="H23" s="974"/>
      <c r="I23" s="974"/>
      <c r="J23" s="974"/>
      <c r="K23" s="974"/>
      <c r="L23" s="974"/>
      <c r="M23" s="974"/>
      <c r="N23" s="974"/>
      <c r="O23" s="974"/>
      <c r="P23" s="984"/>
      <c r="Q23" s="1103">
        <v>1789</v>
      </c>
      <c r="R23" s="1097"/>
      <c r="S23" s="1097"/>
      <c r="T23" s="1097"/>
      <c r="U23" s="1097"/>
      <c r="V23" s="1097">
        <v>1432</v>
      </c>
      <c r="W23" s="1097"/>
      <c r="X23" s="1097"/>
      <c r="Y23" s="1097"/>
      <c r="Z23" s="1097"/>
      <c r="AA23" s="1097">
        <v>357</v>
      </c>
      <c r="AB23" s="1097"/>
      <c r="AC23" s="1097"/>
      <c r="AD23" s="1097"/>
      <c r="AE23" s="1104"/>
      <c r="AF23" s="1105">
        <v>348</v>
      </c>
      <c r="AG23" s="1097"/>
      <c r="AH23" s="1097"/>
      <c r="AI23" s="1097"/>
      <c r="AJ23" s="1106"/>
      <c r="AK23" s="1107"/>
      <c r="AL23" s="1108"/>
      <c r="AM23" s="1108"/>
      <c r="AN23" s="1108"/>
      <c r="AO23" s="1108"/>
      <c r="AP23" s="1097">
        <v>1204</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389</v>
      </c>
      <c r="C28" s="1084"/>
      <c r="D28" s="1084"/>
      <c r="E28" s="1084"/>
      <c r="F28" s="1084"/>
      <c r="G28" s="1084"/>
      <c r="H28" s="1084"/>
      <c r="I28" s="1084"/>
      <c r="J28" s="1084"/>
      <c r="K28" s="1084"/>
      <c r="L28" s="1084"/>
      <c r="M28" s="1084"/>
      <c r="N28" s="1084"/>
      <c r="O28" s="1084"/>
      <c r="P28" s="1085"/>
      <c r="Q28" s="1086">
        <v>59</v>
      </c>
      <c r="R28" s="1087"/>
      <c r="S28" s="1087"/>
      <c r="T28" s="1087"/>
      <c r="U28" s="1087"/>
      <c r="V28" s="1087">
        <v>57</v>
      </c>
      <c r="W28" s="1087"/>
      <c r="X28" s="1087"/>
      <c r="Y28" s="1087"/>
      <c r="Z28" s="1087"/>
      <c r="AA28" s="1087">
        <v>2</v>
      </c>
      <c r="AB28" s="1087"/>
      <c r="AC28" s="1087"/>
      <c r="AD28" s="1087"/>
      <c r="AE28" s="1088"/>
      <c r="AF28" s="1089">
        <v>2</v>
      </c>
      <c r="AG28" s="1087"/>
      <c r="AH28" s="1087"/>
      <c r="AI28" s="1087"/>
      <c r="AJ28" s="1090"/>
      <c r="AK28" s="1078">
        <v>10</v>
      </c>
      <c r="AL28" s="1079"/>
      <c r="AM28" s="1079"/>
      <c r="AN28" s="1079"/>
      <c r="AO28" s="1079"/>
      <c r="AP28" s="1079" t="s">
        <v>486</v>
      </c>
      <c r="AQ28" s="1079"/>
      <c r="AR28" s="1079"/>
      <c r="AS28" s="1079"/>
      <c r="AT28" s="1079"/>
      <c r="AU28" s="1079" t="s">
        <v>486</v>
      </c>
      <c r="AV28" s="1079"/>
      <c r="AW28" s="1079"/>
      <c r="AX28" s="1079"/>
      <c r="AY28" s="1079"/>
      <c r="AZ28" s="1080" t="s">
        <v>486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390</v>
      </c>
      <c r="C29" s="1067"/>
      <c r="D29" s="1067"/>
      <c r="E29" s="1067"/>
      <c r="F29" s="1067"/>
      <c r="G29" s="1067"/>
      <c r="H29" s="1067"/>
      <c r="I29" s="1067"/>
      <c r="J29" s="1067"/>
      <c r="K29" s="1067"/>
      <c r="L29" s="1067"/>
      <c r="M29" s="1067"/>
      <c r="N29" s="1067"/>
      <c r="O29" s="1067"/>
      <c r="P29" s="1068"/>
      <c r="Q29" s="1074">
        <v>85</v>
      </c>
      <c r="R29" s="1075"/>
      <c r="S29" s="1075"/>
      <c r="T29" s="1075"/>
      <c r="U29" s="1075"/>
      <c r="V29" s="1075">
        <v>70</v>
      </c>
      <c r="W29" s="1075"/>
      <c r="X29" s="1075"/>
      <c r="Y29" s="1075"/>
      <c r="Z29" s="1075"/>
      <c r="AA29" s="1075">
        <v>15</v>
      </c>
      <c r="AB29" s="1075"/>
      <c r="AC29" s="1075"/>
      <c r="AD29" s="1075"/>
      <c r="AE29" s="1076"/>
      <c r="AF29" s="1071">
        <v>15</v>
      </c>
      <c r="AG29" s="1072"/>
      <c r="AH29" s="1072"/>
      <c r="AI29" s="1072"/>
      <c r="AJ29" s="1073"/>
      <c r="AK29" s="1016">
        <v>10</v>
      </c>
      <c r="AL29" s="1007"/>
      <c r="AM29" s="1007"/>
      <c r="AN29" s="1007"/>
      <c r="AO29" s="1007"/>
      <c r="AP29" s="1007" t="s">
        <v>486</v>
      </c>
      <c r="AQ29" s="1007"/>
      <c r="AR29" s="1007"/>
      <c r="AS29" s="1007"/>
      <c r="AT29" s="1007"/>
      <c r="AU29" s="1007" t="s">
        <v>486</v>
      </c>
      <c r="AV29" s="1007"/>
      <c r="AW29" s="1007"/>
      <c r="AX29" s="1007"/>
      <c r="AY29" s="1007"/>
      <c r="AZ29" s="1077" t="s">
        <v>486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391</v>
      </c>
      <c r="C30" s="1067"/>
      <c r="D30" s="1067"/>
      <c r="E30" s="1067"/>
      <c r="F30" s="1067"/>
      <c r="G30" s="1067"/>
      <c r="H30" s="1067"/>
      <c r="I30" s="1067"/>
      <c r="J30" s="1067"/>
      <c r="K30" s="1067"/>
      <c r="L30" s="1067"/>
      <c r="M30" s="1067"/>
      <c r="N30" s="1067"/>
      <c r="O30" s="1067"/>
      <c r="P30" s="1068"/>
      <c r="Q30" s="1074">
        <v>11</v>
      </c>
      <c r="R30" s="1075"/>
      <c r="S30" s="1075"/>
      <c r="T30" s="1075"/>
      <c r="U30" s="1075"/>
      <c r="V30" s="1075">
        <v>9</v>
      </c>
      <c r="W30" s="1075"/>
      <c r="X30" s="1075"/>
      <c r="Y30" s="1075"/>
      <c r="Z30" s="1075"/>
      <c r="AA30" s="1075">
        <v>2</v>
      </c>
      <c r="AB30" s="1075"/>
      <c r="AC30" s="1075"/>
      <c r="AD30" s="1075"/>
      <c r="AE30" s="1076"/>
      <c r="AF30" s="1071">
        <v>2</v>
      </c>
      <c r="AG30" s="1072"/>
      <c r="AH30" s="1072"/>
      <c r="AI30" s="1072"/>
      <c r="AJ30" s="1073"/>
      <c r="AK30" s="1016">
        <v>2</v>
      </c>
      <c r="AL30" s="1007"/>
      <c r="AM30" s="1007"/>
      <c r="AN30" s="1007"/>
      <c r="AO30" s="1007"/>
      <c r="AP30" s="1007" t="s">
        <v>486</v>
      </c>
      <c r="AQ30" s="1007"/>
      <c r="AR30" s="1007"/>
      <c r="AS30" s="1007"/>
      <c r="AT30" s="1007"/>
      <c r="AU30" s="1007" t="s">
        <v>486</v>
      </c>
      <c r="AV30" s="1007"/>
      <c r="AW30" s="1007"/>
      <c r="AX30" s="1007"/>
      <c r="AY30" s="1007"/>
      <c r="AZ30" s="1077" t="s">
        <v>486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392</v>
      </c>
      <c r="C31" s="1067"/>
      <c r="D31" s="1067"/>
      <c r="E31" s="1067"/>
      <c r="F31" s="1067"/>
      <c r="G31" s="1067"/>
      <c r="H31" s="1067"/>
      <c r="I31" s="1067"/>
      <c r="J31" s="1067"/>
      <c r="K31" s="1067"/>
      <c r="L31" s="1067"/>
      <c r="M31" s="1067"/>
      <c r="N31" s="1067"/>
      <c r="O31" s="1067"/>
      <c r="P31" s="1068"/>
      <c r="Q31" s="1074">
        <v>28</v>
      </c>
      <c r="R31" s="1075"/>
      <c r="S31" s="1075"/>
      <c r="T31" s="1075"/>
      <c r="U31" s="1075"/>
      <c r="V31" s="1075">
        <v>21</v>
      </c>
      <c r="W31" s="1075"/>
      <c r="X31" s="1075"/>
      <c r="Y31" s="1075"/>
      <c r="Z31" s="1075"/>
      <c r="AA31" s="1075">
        <v>7</v>
      </c>
      <c r="AB31" s="1075"/>
      <c r="AC31" s="1075"/>
      <c r="AD31" s="1075"/>
      <c r="AE31" s="1076"/>
      <c r="AF31" s="1071">
        <v>5</v>
      </c>
      <c r="AG31" s="1072"/>
      <c r="AH31" s="1072"/>
      <c r="AI31" s="1072"/>
      <c r="AJ31" s="1073"/>
      <c r="AK31" s="1016">
        <v>8</v>
      </c>
      <c r="AL31" s="1007"/>
      <c r="AM31" s="1007"/>
      <c r="AN31" s="1007"/>
      <c r="AO31" s="1007"/>
      <c r="AP31" s="1007">
        <v>6</v>
      </c>
      <c r="AQ31" s="1007"/>
      <c r="AR31" s="1007"/>
      <c r="AS31" s="1007"/>
      <c r="AT31" s="1007"/>
      <c r="AU31" s="1007">
        <v>3</v>
      </c>
      <c r="AV31" s="1007"/>
      <c r="AW31" s="1007"/>
      <c r="AX31" s="1007"/>
      <c r="AY31" s="1007"/>
      <c r="AZ31" s="1077" t="s">
        <v>486</v>
      </c>
      <c r="BA31" s="1077"/>
      <c r="BB31" s="1077"/>
      <c r="BC31" s="1077"/>
      <c r="BD31" s="1077"/>
      <c r="BE31" s="1008" t="s">
        <v>393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394</v>
      </c>
      <c r="C32" s="1067"/>
      <c r="D32" s="1067"/>
      <c r="E32" s="1067"/>
      <c r="F32" s="1067"/>
      <c r="G32" s="1067"/>
      <c r="H32" s="1067"/>
      <c r="I32" s="1067"/>
      <c r="J32" s="1067"/>
      <c r="K32" s="1067"/>
      <c r="L32" s="1067"/>
      <c r="M32" s="1067"/>
      <c r="N32" s="1067"/>
      <c r="O32" s="1067"/>
      <c r="P32" s="1068"/>
      <c r="Q32" s="1074">
        <v>40</v>
      </c>
      <c r="R32" s="1075"/>
      <c r="S32" s="1075"/>
      <c r="T32" s="1075"/>
      <c r="U32" s="1075"/>
      <c r="V32" s="1075">
        <v>36</v>
      </c>
      <c r="W32" s="1075"/>
      <c r="X32" s="1075"/>
      <c r="Y32" s="1075"/>
      <c r="Z32" s="1075"/>
      <c r="AA32" s="1075">
        <v>4</v>
      </c>
      <c r="AB32" s="1075"/>
      <c r="AC32" s="1075"/>
      <c r="AD32" s="1075"/>
      <c r="AE32" s="1076"/>
      <c r="AF32" s="1071">
        <v>2</v>
      </c>
      <c r="AG32" s="1072"/>
      <c r="AH32" s="1072"/>
      <c r="AI32" s="1072"/>
      <c r="AJ32" s="1073"/>
      <c r="AK32" s="1016">
        <v>9</v>
      </c>
      <c r="AL32" s="1007"/>
      <c r="AM32" s="1007"/>
      <c r="AN32" s="1007"/>
      <c r="AO32" s="1007"/>
      <c r="AP32" s="1007">
        <v>110</v>
      </c>
      <c r="AQ32" s="1007"/>
      <c r="AR32" s="1007"/>
      <c r="AS32" s="1007"/>
      <c r="AT32" s="1007"/>
      <c r="AU32" s="1007">
        <v>53</v>
      </c>
      <c r="AV32" s="1007"/>
      <c r="AW32" s="1007"/>
      <c r="AX32" s="1007"/>
      <c r="AY32" s="1007"/>
      <c r="AZ32" s="1077" t="s">
        <v>486</v>
      </c>
      <c r="BA32" s="1077"/>
      <c r="BB32" s="1077"/>
      <c r="BC32" s="1077"/>
      <c r="BD32" s="1077"/>
      <c r="BE32" s="1008" t="s">
        <v>393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377</v>
      </c>
      <c r="B63" s="973" t="s">
        <v>396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25</v>
      </c>
      <c r="AG63" s="995"/>
      <c r="AH63" s="995"/>
      <c r="AI63" s="995"/>
      <c r="AJ63" s="1058"/>
      <c r="AK63" s="1059"/>
      <c r="AL63" s="999"/>
      <c r="AM63" s="999"/>
      <c r="AN63" s="999"/>
      <c r="AO63" s="999"/>
      <c r="AP63" s="995">
        <v>116</v>
      </c>
      <c r="AQ63" s="995"/>
      <c r="AR63" s="995"/>
      <c r="AS63" s="995"/>
      <c r="AT63" s="995"/>
      <c r="AU63" s="995">
        <v>56</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398</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399</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548</v>
      </c>
      <c r="C68" s="1022"/>
      <c r="D68" s="1022"/>
      <c r="E68" s="1022"/>
      <c r="F68" s="1022"/>
      <c r="G68" s="1022"/>
      <c r="H68" s="1022"/>
      <c r="I68" s="1022"/>
      <c r="J68" s="1022"/>
      <c r="K68" s="1022"/>
      <c r="L68" s="1022"/>
      <c r="M68" s="1022"/>
      <c r="N68" s="1022"/>
      <c r="O68" s="1022"/>
      <c r="P68" s="1023"/>
      <c r="Q68" s="1024">
        <v>722</v>
      </c>
      <c r="R68" s="1018"/>
      <c r="S68" s="1018"/>
      <c r="T68" s="1018"/>
      <c r="U68" s="1018"/>
      <c r="V68" s="1018">
        <v>641</v>
      </c>
      <c r="W68" s="1018"/>
      <c r="X68" s="1018"/>
      <c r="Y68" s="1018"/>
      <c r="Z68" s="1018"/>
      <c r="AA68" s="1018">
        <v>81</v>
      </c>
      <c r="AB68" s="1018"/>
      <c r="AC68" s="1018"/>
      <c r="AD68" s="1018"/>
      <c r="AE68" s="1018"/>
      <c r="AF68" s="1018">
        <v>81</v>
      </c>
      <c r="AG68" s="1018"/>
      <c r="AH68" s="1018"/>
      <c r="AI68" s="1018"/>
      <c r="AJ68" s="1018"/>
      <c r="AK68" s="1018">
        <v>128</v>
      </c>
      <c r="AL68" s="1018"/>
      <c r="AM68" s="1018"/>
      <c r="AN68" s="1018"/>
      <c r="AO68" s="1018"/>
      <c r="AP68" s="1018" t="s">
        <v>486</v>
      </c>
      <c r="AQ68" s="1018"/>
      <c r="AR68" s="1018"/>
      <c r="AS68" s="1018"/>
      <c r="AT68" s="1018"/>
      <c r="AU68" s="1018" t="s">
        <v>486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549</v>
      </c>
      <c r="C69" s="1011"/>
      <c r="D69" s="1011"/>
      <c r="E69" s="1011"/>
      <c r="F69" s="1011"/>
      <c r="G69" s="1011"/>
      <c r="H69" s="1011"/>
      <c r="I69" s="1011"/>
      <c r="J69" s="1011"/>
      <c r="K69" s="1011"/>
      <c r="L69" s="1011"/>
      <c r="M69" s="1011"/>
      <c r="N69" s="1011"/>
      <c r="O69" s="1011"/>
      <c r="P69" s="1012"/>
      <c r="Q69" s="1013">
        <v>5892</v>
      </c>
      <c r="R69" s="1007"/>
      <c r="S69" s="1007"/>
      <c r="T69" s="1007"/>
      <c r="U69" s="1007"/>
      <c r="V69" s="1007">
        <v>5654</v>
      </c>
      <c r="W69" s="1007"/>
      <c r="X69" s="1007"/>
      <c r="Y69" s="1007"/>
      <c r="Z69" s="1007"/>
      <c r="AA69" s="1007">
        <v>238</v>
      </c>
      <c r="AB69" s="1007"/>
      <c r="AC69" s="1007"/>
      <c r="AD69" s="1007"/>
      <c r="AE69" s="1007"/>
      <c r="AF69" s="1007">
        <v>238</v>
      </c>
      <c r="AG69" s="1007"/>
      <c r="AH69" s="1007"/>
      <c r="AI69" s="1007"/>
      <c r="AJ69" s="1007"/>
      <c r="AK69" s="1007" t="s">
        <v>486</v>
      </c>
      <c r="AL69" s="1007"/>
      <c r="AM69" s="1007"/>
      <c r="AN69" s="1007"/>
      <c r="AO69" s="1007"/>
      <c r="AP69" s="1007" t="s">
        <v>486</v>
      </c>
      <c r="AQ69" s="1007"/>
      <c r="AR69" s="1007"/>
      <c r="AS69" s="1007"/>
      <c r="AT69" s="1007"/>
      <c r="AU69" s="1007" t="s">
        <v>486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550</v>
      </c>
      <c r="C70" s="1011"/>
      <c r="D70" s="1011"/>
      <c r="E70" s="1011"/>
      <c r="F70" s="1011"/>
      <c r="G70" s="1011"/>
      <c r="H70" s="1011"/>
      <c r="I70" s="1011"/>
      <c r="J70" s="1011"/>
      <c r="K70" s="1011"/>
      <c r="L70" s="1011"/>
      <c r="M70" s="1011"/>
      <c r="N70" s="1011"/>
      <c r="O70" s="1011"/>
      <c r="P70" s="1012"/>
      <c r="Q70" s="1013">
        <v>1726</v>
      </c>
      <c r="R70" s="1007"/>
      <c r="S70" s="1007"/>
      <c r="T70" s="1007"/>
      <c r="U70" s="1007"/>
      <c r="V70" s="1007">
        <v>1722</v>
      </c>
      <c r="W70" s="1007"/>
      <c r="X70" s="1007"/>
      <c r="Y70" s="1007"/>
      <c r="Z70" s="1007"/>
      <c r="AA70" s="1007">
        <v>3</v>
      </c>
      <c r="AB70" s="1007"/>
      <c r="AC70" s="1007"/>
      <c r="AD70" s="1007"/>
      <c r="AE70" s="1007"/>
      <c r="AF70" s="1007">
        <v>3</v>
      </c>
      <c r="AG70" s="1007"/>
      <c r="AH70" s="1007"/>
      <c r="AI70" s="1007"/>
      <c r="AJ70" s="1007"/>
      <c r="AK70" s="1007">
        <v>38</v>
      </c>
      <c r="AL70" s="1007"/>
      <c r="AM70" s="1007"/>
      <c r="AN70" s="1007"/>
      <c r="AO70" s="1007"/>
      <c r="AP70" s="1007" t="s">
        <v>486</v>
      </c>
      <c r="AQ70" s="1007"/>
      <c r="AR70" s="1007"/>
      <c r="AS70" s="1007"/>
      <c r="AT70" s="1007"/>
      <c r="AU70" s="1007" t="s">
        <v>486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568</v>
      </c>
      <c r="C71" s="1011"/>
      <c r="D71" s="1011"/>
      <c r="E71" s="1011"/>
      <c r="F71" s="1011"/>
      <c r="G71" s="1011"/>
      <c r="H71" s="1011"/>
      <c r="I71" s="1011"/>
      <c r="J71" s="1011"/>
      <c r="K71" s="1011"/>
      <c r="L71" s="1011"/>
      <c r="M71" s="1011"/>
      <c r="N71" s="1011"/>
      <c r="O71" s="1011"/>
      <c r="P71" s="1012"/>
      <c r="Q71" s="1013">
        <v>3</v>
      </c>
      <c r="R71" s="1007"/>
      <c r="S71" s="1007"/>
      <c r="T71" s="1007"/>
      <c r="U71" s="1007"/>
      <c r="V71" s="1007">
        <v>3</v>
      </c>
      <c r="W71" s="1007"/>
      <c r="X71" s="1007"/>
      <c r="Y71" s="1007"/>
      <c r="Z71" s="1007"/>
      <c r="AA71" s="1007">
        <v>0</v>
      </c>
      <c r="AB71" s="1007"/>
      <c r="AC71" s="1007"/>
      <c r="AD71" s="1007"/>
      <c r="AE71" s="1007"/>
      <c r="AF71" s="1007">
        <v>0</v>
      </c>
      <c r="AG71" s="1007"/>
      <c r="AH71" s="1007"/>
      <c r="AI71" s="1007"/>
      <c r="AJ71" s="1007"/>
      <c r="AK71" s="1007" t="s">
        <v>486</v>
      </c>
      <c r="AL71" s="1007"/>
      <c r="AM71" s="1007"/>
      <c r="AN71" s="1007"/>
      <c r="AO71" s="1007"/>
      <c r="AP71" s="1007" t="s">
        <v>486</v>
      </c>
      <c r="AQ71" s="1007"/>
      <c r="AR71" s="1007"/>
      <c r="AS71" s="1007"/>
      <c r="AT71" s="1007"/>
      <c r="AU71" s="1007" t="s">
        <v>486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551</v>
      </c>
      <c r="C72" s="1011"/>
      <c r="D72" s="1011"/>
      <c r="E72" s="1011"/>
      <c r="F72" s="1011"/>
      <c r="G72" s="1011"/>
      <c r="H72" s="1011"/>
      <c r="I72" s="1011"/>
      <c r="J72" s="1011"/>
      <c r="K72" s="1011"/>
      <c r="L72" s="1011"/>
      <c r="M72" s="1011"/>
      <c r="N72" s="1011"/>
      <c r="O72" s="1011"/>
      <c r="P72" s="1012"/>
      <c r="Q72" s="1013">
        <v>12</v>
      </c>
      <c r="R72" s="1007"/>
      <c r="S72" s="1007"/>
      <c r="T72" s="1007"/>
      <c r="U72" s="1007"/>
      <c r="V72" s="1007">
        <v>11</v>
      </c>
      <c r="W72" s="1007"/>
      <c r="X72" s="1007"/>
      <c r="Y72" s="1007"/>
      <c r="Z72" s="1007"/>
      <c r="AA72" s="1007">
        <v>1</v>
      </c>
      <c r="AB72" s="1007"/>
      <c r="AC72" s="1007"/>
      <c r="AD72" s="1007"/>
      <c r="AE72" s="1007"/>
      <c r="AF72" s="1007">
        <v>1</v>
      </c>
      <c r="AG72" s="1007"/>
      <c r="AH72" s="1007"/>
      <c r="AI72" s="1007"/>
      <c r="AJ72" s="1007"/>
      <c r="AK72" s="1007" t="s">
        <v>486</v>
      </c>
      <c r="AL72" s="1007"/>
      <c r="AM72" s="1007"/>
      <c r="AN72" s="1007"/>
      <c r="AO72" s="1007"/>
      <c r="AP72" s="1007" t="s">
        <v>486</v>
      </c>
      <c r="AQ72" s="1007"/>
      <c r="AR72" s="1007"/>
      <c r="AS72" s="1007"/>
      <c r="AT72" s="1007"/>
      <c r="AU72" s="1007" t="s">
        <v>486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552</v>
      </c>
      <c r="C73" s="1011"/>
      <c r="D73" s="1011"/>
      <c r="E73" s="1011"/>
      <c r="F73" s="1011"/>
      <c r="G73" s="1011"/>
      <c r="H73" s="1011"/>
      <c r="I73" s="1011"/>
      <c r="J73" s="1011"/>
      <c r="K73" s="1011"/>
      <c r="L73" s="1011"/>
      <c r="M73" s="1011"/>
      <c r="N73" s="1011"/>
      <c r="O73" s="1011"/>
      <c r="P73" s="1012"/>
      <c r="Q73" s="1013">
        <v>846</v>
      </c>
      <c r="R73" s="1007"/>
      <c r="S73" s="1007"/>
      <c r="T73" s="1007"/>
      <c r="U73" s="1007"/>
      <c r="V73" s="1007">
        <v>789</v>
      </c>
      <c r="W73" s="1007"/>
      <c r="X73" s="1007"/>
      <c r="Y73" s="1007"/>
      <c r="Z73" s="1007"/>
      <c r="AA73" s="1007">
        <v>57</v>
      </c>
      <c r="AB73" s="1007"/>
      <c r="AC73" s="1007"/>
      <c r="AD73" s="1007"/>
      <c r="AE73" s="1007"/>
      <c r="AF73" s="1007">
        <v>57</v>
      </c>
      <c r="AG73" s="1007"/>
      <c r="AH73" s="1007"/>
      <c r="AI73" s="1007"/>
      <c r="AJ73" s="1007"/>
      <c r="AK73" s="1007">
        <v>374</v>
      </c>
      <c r="AL73" s="1007"/>
      <c r="AM73" s="1007"/>
      <c r="AN73" s="1007"/>
      <c r="AO73" s="1007"/>
      <c r="AP73" s="1007" t="s">
        <v>486</v>
      </c>
      <c r="AQ73" s="1007"/>
      <c r="AR73" s="1007"/>
      <c r="AS73" s="1007"/>
      <c r="AT73" s="1007"/>
      <c r="AU73" s="1007" t="s">
        <v>486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553</v>
      </c>
      <c r="C74" s="1011"/>
      <c r="D74" s="1011"/>
      <c r="E74" s="1011"/>
      <c r="F74" s="1011"/>
      <c r="G74" s="1011"/>
      <c r="H74" s="1011"/>
      <c r="I74" s="1011"/>
      <c r="J74" s="1011"/>
      <c r="K74" s="1011"/>
      <c r="L74" s="1011"/>
      <c r="M74" s="1011"/>
      <c r="N74" s="1011"/>
      <c r="O74" s="1011"/>
      <c r="P74" s="1012"/>
      <c r="Q74" s="1013">
        <v>1238</v>
      </c>
      <c r="R74" s="1007"/>
      <c r="S74" s="1007"/>
      <c r="T74" s="1007"/>
      <c r="U74" s="1007"/>
      <c r="V74" s="1007">
        <v>1143</v>
      </c>
      <c r="W74" s="1007"/>
      <c r="X74" s="1007"/>
      <c r="Y74" s="1007"/>
      <c r="Z74" s="1007"/>
      <c r="AA74" s="1007">
        <v>95</v>
      </c>
      <c r="AB74" s="1007"/>
      <c r="AC74" s="1007"/>
      <c r="AD74" s="1007"/>
      <c r="AE74" s="1007"/>
      <c r="AF74" s="1007">
        <v>95</v>
      </c>
      <c r="AG74" s="1007"/>
      <c r="AH74" s="1007"/>
      <c r="AI74" s="1007"/>
      <c r="AJ74" s="1007"/>
      <c r="AK74" s="1007" t="s">
        <v>486</v>
      </c>
      <c r="AL74" s="1007"/>
      <c r="AM74" s="1007"/>
      <c r="AN74" s="1007"/>
      <c r="AO74" s="1007"/>
      <c r="AP74" s="1007" t="s">
        <v>486</v>
      </c>
      <c r="AQ74" s="1007"/>
      <c r="AR74" s="1007"/>
      <c r="AS74" s="1007"/>
      <c r="AT74" s="1007"/>
      <c r="AU74" s="1007" t="s">
        <v>486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554</v>
      </c>
      <c r="C75" s="1011"/>
      <c r="D75" s="1011"/>
      <c r="E75" s="1011"/>
      <c r="F75" s="1011"/>
      <c r="G75" s="1011"/>
      <c r="H75" s="1011"/>
      <c r="I75" s="1011"/>
      <c r="J75" s="1011"/>
      <c r="K75" s="1011"/>
      <c r="L75" s="1011"/>
      <c r="M75" s="1011"/>
      <c r="N75" s="1011"/>
      <c r="O75" s="1011"/>
      <c r="P75" s="1012"/>
      <c r="Q75" s="1014">
        <v>286479</v>
      </c>
      <c r="R75" s="1015"/>
      <c r="S75" s="1015"/>
      <c r="T75" s="1015"/>
      <c r="U75" s="1016"/>
      <c r="V75" s="1017">
        <v>283821</v>
      </c>
      <c r="W75" s="1015"/>
      <c r="X75" s="1015"/>
      <c r="Y75" s="1015"/>
      <c r="Z75" s="1016"/>
      <c r="AA75" s="1017">
        <v>2657</v>
      </c>
      <c r="AB75" s="1015"/>
      <c r="AC75" s="1015"/>
      <c r="AD75" s="1015"/>
      <c r="AE75" s="1016"/>
      <c r="AF75" s="1017">
        <v>2657</v>
      </c>
      <c r="AG75" s="1015"/>
      <c r="AH75" s="1015"/>
      <c r="AI75" s="1015"/>
      <c r="AJ75" s="1016"/>
      <c r="AK75" s="1017">
        <v>1846</v>
      </c>
      <c r="AL75" s="1015"/>
      <c r="AM75" s="1015"/>
      <c r="AN75" s="1015"/>
      <c r="AO75" s="1016"/>
      <c r="AP75" s="1017" t="s">
        <v>486</v>
      </c>
      <c r="AQ75" s="1015"/>
      <c r="AR75" s="1015"/>
      <c r="AS75" s="1015"/>
      <c r="AT75" s="1016"/>
      <c r="AU75" s="1017" t="s">
        <v>486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555</v>
      </c>
      <c r="C76" s="1011"/>
      <c r="D76" s="1011"/>
      <c r="E76" s="1011"/>
      <c r="F76" s="1011"/>
      <c r="G76" s="1011"/>
      <c r="H76" s="1011"/>
      <c r="I76" s="1011"/>
      <c r="J76" s="1011"/>
      <c r="K76" s="1011"/>
      <c r="L76" s="1011"/>
      <c r="M76" s="1011"/>
      <c r="N76" s="1011"/>
      <c r="O76" s="1011"/>
      <c r="P76" s="1012"/>
      <c r="Q76" s="1014">
        <v>1025</v>
      </c>
      <c r="R76" s="1015"/>
      <c r="S76" s="1015"/>
      <c r="T76" s="1015"/>
      <c r="U76" s="1016"/>
      <c r="V76" s="1017">
        <v>893</v>
      </c>
      <c r="W76" s="1015"/>
      <c r="X76" s="1015"/>
      <c r="Y76" s="1015"/>
      <c r="Z76" s="1016"/>
      <c r="AA76" s="1017">
        <v>132</v>
      </c>
      <c r="AB76" s="1015"/>
      <c r="AC76" s="1015"/>
      <c r="AD76" s="1015"/>
      <c r="AE76" s="1016"/>
      <c r="AF76" s="1017">
        <v>132</v>
      </c>
      <c r="AG76" s="1015"/>
      <c r="AH76" s="1015"/>
      <c r="AI76" s="1015"/>
      <c r="AJ76" s="1016"/>
      <c r="AK76" s="1017" t="s">
        <v>486</v>
      </c>
      <c r="AL76" s="1015"/>
      <c r="AM76" s="1015"/>
      <c r="AN76" s="1015"/>
      <c r="AO76" s="1016"/>
      <c r="AP76" s="1017">
        <v>1814</v>
      </c>
      <c r="AQ76" s="1015"/>
      <c r="AR76" s="1015"/>
      <c r="AS76" s="1015"/>
      <c r="AT76" s="1016"/>
      <c r="AU76" s="1017">
        <v>27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556</v>
      </c>
      <c r="C77" s="1011"/>
      <c r="D77" s="1011"/>
      <c r="E77" s="1011"/>
      <c r="F77" s="1011"/>
      <c r="G77" s="1011"/>
      <c r="H77" s="1011"/>
      <c r="I77" s="1011"/>
      <c r="J77" s="1011"/>
      <c r="K77" s="1011"/>
      <c r="L77" s="1011"/>
      <c r="M77" s="1011"/>
      <c r="N77" s="1011"/>
      <c r="O77" s="1011"/>
      <c r="P77" s="1012"/>
      <c r="Q77" s="1014">
        <v>532</v>
      </c>
      <c r="R77" s="1015"/>
      <c r="S77" s="1015"/>
      <c r="T77" s="1015"/>
      <c r="U77" s="1016"/>
      <c r="V77" s="1017">
        <v>523</v>
      </c>
      <c r="W77" s="1015"/>
      <c r="X77" s="1015"/>
      <c r="Y77" s="1015"/>
      <c r="Z77" s="1016"/>
      <c r="AA77" s="1017">
        <v>9</v>
      </c>
      <c r="AB77" s="1015"/>
      <c r="AC77" s="1015"/>
      <c r="AD77" s="1015"/>
      <c r="AE77" s="1016"/>
      <c r="AF77" s="1017">
        <v>9</v>
      </c>
      <c r="AG77" s="1015"/>
      <c r="AH77" s="1015"/>
      <c r="AI77" s="1015"/>
      <c r="AJ77" s="1016"/>
      <c r="AK77" s="1017" t="s">
        <v>486</v>
      </c>
      <c r="AL77" s="1015"/>
      <c r="AM77" s="1015"/>
      <c r="AN77" s="1015"/>
      <c r="AO77" s="1016"/>
      <c r="AP77" s="1017">
        <v>228</v>
      </c>
      <c r="AQ77" s="1015"/>
      <c r="AR77" s="1015"/>
      <c r="AS77" s="1015"/>
      <c r="AT77" s="1016"/>
      <c r="AU77" s="1017" t="s">
        <v>486</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557</v>
      </c>
      <c r="C78" s="1011"/>
      <c r="D78" s="1011"/>
      <c r="E78" s="1011"/>
      <c r="F78" s="1011"/>
      <c r="G78" s="1011"/>
      <c r="H78" s="1011"/>
      <c r="I78" s="1011"/>
      <c r="J78" s="1011"/>
      <c r="K78" s="1011"/>
      <c r="L78" s="1011"/>
      <c r="M78" s="1011"/>
      <c r="N78" s="1011"/>
      <c r="O78" s="1011"/>
      <c r="P78" s="1012"/>
      <c r="Q78" s="1013">
        <v>84</v>
      </c>
      <c r="R78" s="1007"/>
      <c r="S78" s="1007"/>
      <c r="T78" s="1007"/>
      <c r="U78" s="1007"/>
      <c r="V78" s="1007">
        <v>11</v>
      </c>
      <c r="W78" s="1007"/>
      <c r="X78" s="1007"/>
      <c r="Y78" s="1007"/>
      <c r="Z78" s="1007"/>
      <c r="AA78" s="1007">
        <v>73</v>
      </c>
      <c r="AB78" s="1007"/>
      <c r="AC78" s="1007"/>
      <c r="AD78" s="1007"/>
      <c r="AE78" s="1007"/>
      <c r="AF78" s="1007">
        <v>73</v>
      </c>
      <c r="AG78" s="1007"/>
      <c r="AH78" s="1007"/>
      <c r="AI78" s="1007"/>
      <c r="AJ78" s="1007"/>
      <c r="AK78" s="1007">
        <v>1</v>
      </c>
      <c r="AL78" s="1007"/>
      <c r="AM78" s="1007"/>
      <c r="AN78" s="1007"/>
      <c r="AO78" s="1007"/>
      <c r="AP78" s="1007" t="s">
        <v>486</v>
      </c>
      <c r="AQ78" s="1007"/>
      <c r="AR78" s="1007"/>
      <c r="AS78" s="1007"/>
      <c r="AT78" s="1007"/>
      <c r="AU78" s="1007" t="s">
        <v>486</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377</v>
      </c>
      <c r="B88" s="973" t="s">
        <v>400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3346</v>
      </c>
      <c r="AG88" s="995"/>
      <c r="AH88" s="995"/>
      <c r="AI88" s="995"/>
      <c r="AJ88" s="995"/>
      <c r="AK88" s="999"/>
      <c r="AL88" s="999"/>
      <c r="AM88" s="999"/>
      <c r="AN88" s="999"/>
      <c r="AO88" s="999"/>
      <c r="AP88" s="995">
        <v>2042</v>
      </c>
      <c r="AQ88" s="995"/>
      <c r="AR88" s="995"/>
      <c r="AS88" s="995"/>
      <c r="AT88" s="995"/>
      <c r="AU88" s="995">
        <v>27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38</v>
      </c>
      <c r="CS102" s="989"/>
      <c r="CT102" s="989"/>
      <c r="CU102" s="989"/>
      <c r="CV102" s="990"/>
      <c r="CW102" s="988">
        <v>150</v>
      </c>
      <c r="CX102" s="989"/>
      <c r="CY102" s="989"/>
      <c r="CZ102" s="989"/>
      <c r="DA102" s="990"/>
      <c r="DB102" s="988" t="s">
        <v>486</v>
      </c>
      <c r="DC102" s="989"/>
      <c r="DD102" s="989"/>
      <c r="DE102" s="989"/>
      <c r="DF102" s="990"/>
      <c r="DG102" s="988" t="s">
        <v>486</v>
      </c>
      <c r="DH102" s="989"/>
      <c r="DI102" s="989"/>
      <c r="DJ102" s="989"/>
      <c r="DK102" s="990"/>
      <c r="DL102" s="988" t="s">
        <v>486</v>
      </c>
      <c r="DM102" s="989"/>
      <c r="DN102" s="989"/>
      <c r="DO102" s="989"/>
      <c r="DP102" s="990"/>
      <c r="DQ102" s="988" t="s">
        <v>486</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408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409</v>
      </c>
      <c r="AB109" s="932"/>
      <c r="AC109" s="932"/>
      <c r="AD109" s="932"/>
      <c r="AE109" s="933"/>
      <c r="AF109" s="934" t="s">
        <v>410</v>
      </c>
      <c r="AG109" s="932"/>
      <c r="AH109" s="932"/>
      <c r="AI109" s="932"/>
      <c r="AJ109" s="933"/>
      <c r="AK109" s="934" t="s">
        <v>294</v>
      </c>
      <c r="AL109" s="932"/>
      <c r="AM109" s="932"/>
      <c r="AN109" s="932"/>
      <c r="AO109" s="933"/>
      <c r="AP109" s="934" t="s">
        <v>411</v>
      </c>
      <c r="AQ109" s="932"/>
      <c r="AR109" s="932"/>
      <c r="AS109" s="932"/>
      <c r="AT109" s="965"/>
      <c r="AU109" s="931" t="s">
        <v>408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409</v>
      </c>
      <c r="BR109" s="932"/>
      <c r="BS109" s="932"/>
      <c r="BT109" s="932"/>
      <c r="BU109" s="933"/>
      <c r="BV109" s="934" t="s">
        <v>410</v>
      </c>
      <c r="BW109" s="932"/>
      <c r="BX109" s="932"/>
      <c r="BY109" s="932"/>
      <c r="BZ109" s="933"/>
      <c r="CA109" s="934" t="s">
        <v>294</v>
      </c>
      <c r="CB109" s="932"/>
      <c r="CC109" s="932"/>
      <c r="CD109" s="932"/>
      <c r="CE109" s="933"/>
      <c r="CF109" s="972" t="s">
        <v>411</v>
      </c>
      <c r="CG109" s="972"/>
      <c r="CH109" s="972"/>
      <c r="CI109" s="972"/>
      <c r="CJ109" s="972"/>
      <c r="CK109" s="934" t="s">
        <v>412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409</v>
      </c>
      <c r="DH109" s="932"/>
      <c r="DI109" s="932"/>
      <c r="DJ109" s="932"/>
      <c r="DK109" s="933"/>
      <c r="DL109" s="934" t="s">
        <v>410</v>
      </c>
      <c r="DM109" s="932"/>
      <c r="DN109" s="932"/>
      <c r="DO109" s="932"/>
      <c r="DP109" s="933"/>
      <c r="DQ109" s="934" t="s">
        <v>294</v>
      </c>
      <c r="DR109" s="932"/>
      <c r="DS109" s="932"/>
      <c r="DT109" s="932"/>
      <c r="DU109" s="933"/>
      <c r="DV109" s="934" t="s">
        <v>411</v>
      </c>
      <c r="DW109" s="932"/>
      <c r="DX109" s="932"/>
      <c r="DY109" s="932"/>
      <c r="DZ109" s="965"/>
    </row>
    <row r="110" spans="1:131" s="230" customFormat="1" ht="26.25" customHeight="1" x14ac:dyDescent="0.15">
      <c r="A110" s="843" t="s">
        <v>413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88111</v>
      </c>
      <c r="AB110" s="925"/>
      <c r="AC110" s="925"/>
      <c r="AD110" s="925"/>
      <c r="AE110" s="926"/>
      <c r="AF110" s="927">
        <v>98729</v>
      </c>
      <c r="AG110" s="925"/>
      <c r="AH110" s="925"/>
      <c r="AI110" s="925"/>
      <c r="AJ110" s="926"/>
      <c r="AK110" s="927">
        <v>92664</v>
      </c>
      <c r="AL110" s="925"/>
      <c r="AM110" s="925"/>
      <c r="AN110" s="925"/>
      <c r="AO110" s="926"/>
      <c r="AP110" s="928">
        <v>18.899999999999999</v>
      </c>
      <c r="AQ110" s="929"/>
      <c r="AR110" s="929"/>
      <c r="AS110" s="929"/>
      <c r="AT110" s="930"/>
      <c r="AU110" s="966" t="s">
        <v>69</v>
      </c>
      <c r="AV110" s="967"/>
      <c r="AW110" s="967"/>
      <c r="AX110" s="967"/>
      <c r="AY110" s="967"/>
      <c r="AZ110" s="896" t="s">
        <v>414</v>
      </c>
      <c r="BA110" s="844"/>
      <c r="BB110" s="844"/>
      <c r="BC110" s="844"/>
      <c r="BD110" s="844"/>
      <c r="BE110" s="844"/>
      <c r="BF110" s="844"/>
      <c r="BG110" s="844"/>
      <c r="BH110" s="844"/>
      <c r="BI110" s="844"/>
      <c r="BJ110" s="844"/>
      <c r="BK110" s="844"/>
      <c r="BL110" s="844"/>
      <c r="BM110" s="844"/>
      <c r="BN110" s="844"/>
      <c r="BO110" s="844"/>
      <c r="BP110" s="845"/>
      <c r="BQ110" s="897">
        <v>1070356</v>
      </c>
      <c r="BR110" s="878"/>
      <c r="BS110" s="878"/>
      <c r="BT110" s="878"/>
      <c r="BU110" s="878"/>
      <c r="BV110" s="878">
        <v>1113288</v>
      </c>
      <c r="BW110" s="878"/>
      <c r="BX110" s="878"/>
      <c r="BY110" s="878"/>
      <c r="BZ110" s="878"/>
      <c r="CA110" s="878">
        <v>1204099</v>
      </c>
      <c r="CB110" s="878"/>
      <c r="CC110" s="878"/>
      <c r="CD110" s="878"/>
      <c r="CE110" s="878"/>
      <c r="CF110" s="902">
        <v>245.9</v>
      </c>
      <c r="CG110" s="903"/>
      <c r="CH110" s="903"/>
      <c r="CI110" s="903"/>
      <c r="CJ110" s="903"/>
      <c r="CK110" s="962" t="s">
        <v>415</v>
      </c>
      <c r="CL110" s="855"/>
      <c r="CM110" s="896" t="s">
        <v>416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417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418</v>
      </c>
      <c r="BA111" s="788"/>
      <c r="BB111" s="788"/>
      <c r="BC111" s="788"/>
      <c r="BD111" s="788"/>
      <c r="BE111" s="788"/>
      <c r="BF111" s="788"/>
      <c r="BG111" s="788"/>
      <c r="BH111" s="788"/>
      <c r="BI111" s="788"/>
      <c r="BJ111" s="788"/>
      <c r="BK111" s="788"/>
      <c r="BL111" s="788"/>
      <c r="BM111" s="788"/>
      <c r="BN111" s="788"/>
      <c r="BO111" s="788"/>
      <c r="BP111" s="789"/>
      <c r="BQ111" s="852">
        <v>185</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419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420</v>
      </c>
      <c r="B112" s="949"/>
      <c r="C112" s="788" t="s">
        <v>421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422</v>
      </c>
      <c r="BA112" s="788"/>
      <c r="BB112" s="788"/>
      <c r="BC112" s="788"/>
      <c r="BD112" s="788"/>
      <c r="BE112" s="788"/>
      <c r="BF112" s="788"/>
      <c r="BG112" s="788"/>
      <c r="BH112" s="788"/>
      <c r="BI112" s="788"/>
      <c r="BJ112" s="788"/>
      <c r="BK112" s="788"/>
      <c r="BL112" s="788"/>
      <c r="BM112" s="788"/>
      <c r="BN112" s="788"/>
      <c r="BO112" s="788"/>
      <c r="BP112" s="789"/>
      <c r="BQ112" s="852">
        <v>1336</v>
      </c>
      <c r="BR112" s="853"/>
      <c r="BS112" s="853"/>
      <c r="BT112" s="853"/>
      <c r="BU112" s="853"/>
      <c r="BV112" s="853">
        <v>55200</v>
      </c>
      <c r="BW112" s="853"/>
      <c r="BX112" s="853"/>
      <c r="BY112" s="853"/>
      <c r="BZ112" s="853"/>
      <c r="CA112" s="853">
        <v>56559</v>
      </c>
      <c r="CB112" s="853"/>
      <c r="CC112" s="853"/>
      <c r="CD112" s="853"/>
      <c r="CE112" s="853"/>
      <c r="CF112" s="911">
        <v>11.5</v>
      </c>
      <c r="CG112" s="912"/>
      <c r="CH112" s="912"/>
      <c r="CI112" s="912"/>
      <c r="CJ112" s="912"/>
      <c r="CK112" s="963"/>
      <c r="CL112" s="857"/>
      <c r="CM112" s="851" t="s">
        <v>423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1349</v>
      </c>
      <c r="AB113" s="955"/>
      <c r="AC113" s="955"/>
      <c r="AD113" s="955"/>
      <c r="AE113" s="956"/>
      <c r="AF113" s="957" t="s">
        <v>122</v>
      </c>
      <c r="AG113" s="955"/>
      <c r="AH113" s="955"/>
      <c r="AI113" s="955"/>
      <c r="AJ113" s="956"/>
      <c r="AK113" s="957">
        <v>6203</v>
      </c>
      <c r="AL113" s="955"/>
      <c r="AM113" s="955"/>
      <c r="AN113" s="955"/>
      <c r="AO113" s="956"/>
      <c r="AP113" s="958">
        <v>1.3</v>
      </c>
      <c r="AQ113" s="959"/>
      <c r="AR113" s="959"/>
      <c r="AS113" s="959"/>
      <c r="AT113" s="960"/>
      <c r="AU113" s="968"/>
      <c r="AV113" s="969"/>
      <c r="AW113" s="969"/>
      <c r="AX113" s="969"/>
      <c r="AY113" s="969"/>
      <c r="AZ113" s="851" t="s">
        <v>425</v>
      </c>
      <c r="BA113" s="788"/>
      <c r="BB113" s="788"/>
      <c r="BC113" s="788"/>
      <c r="BD113" s="788"/>
      <c r="BE113" s="788"/>
      <c r="BF113" s="788"/>
      <c r="BG113" s="788"/>
      <c r="BH113" s="788"/>
      <c r="BI113" s="788"/>
      <c r="BJ113" s="788"/>
      <c r="BK113" s="788"/>
      <c r="BL113" s="788"/>
      <c r="BM113" s="788"/>
      <c r="BN113" s="788"/>
      <c r="BO113" s="788"/>
      <c r="BP113" s="789"/>
      <c r="BQ113" s="852">
        <v>27094</v>
      </c>
      <c r="BR113" s="853"/>
      <c r="BS113" s="853"/>
      <c r="BT113" s="853"/>
      <c r="BU113" s="853"/>
      <c r="BV113" s="853">
        <v>25470</v>
      </c>
      <c r="BW113" s="853"/>
      <c r="BX113" s="853"/>
      <c r="BY113" s="853"/>
      <c r="BZ113" s="853"/>
      <c r="CA113" s="853">
        <v>27216</v>
      </c>
      <c r="CB113" s="853"/>
      <c r="CC113" s="853"/>
      <c r="CD113" s="853"/>
      <c r="CE113" s="853"/>
      <c r="CF113" s="911">
        <v>5.6</v>
      </c>
      <c r="CG113" s="912"/>
      <c r="CH113" s="912"/>
      <c r="CI113" s="912"/>
      <c r="CJ113" s="912"/>
      <c r="CK113" s="963"/>
      <c r="CL113" s="857"/>
      <c r="CM113" s="851" t="s">
        <v>426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427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1713</v>
      </c>
      <c r="AB114" s="816"/>
      <c r="AC114" s="816"/>
      <c r="AD114" s="816"/>
      <c r="AE114" s="817"/>
      <c r="AF114" s="818">
        <v>3073</v>
      </c>
      <c r="AG114" s="816"/>
      <c r="AH114" s="816"/>
      <c r="AI114" s="816"/>
      <c r="AJ114" s="817"/>
      <c r="AK114" s="818">
        <v>4990</v>
      </c>
      <c r="AL114" s="816"/>
      <c r="AM114" s="816"/>
      <c r="AN114" s="816"/>
      <c r="AO114" s="817"/>
      <c r="AP114" s="860">
        <v>1</v>
      </c>
      <c r="AQ114" s="861"/>
      <c r="AR114" s="861"/>
      <c r="AS114" s="861"/>
      <c r="AT114" s="862"/>
      <c r="AU114" s="968"/>
      <c r="AV114" s="969"/>
      <c r="AW114" s="969"/>
      <c r="AX114" s="969"/>
      <c r="AY114" s="969"/>
      <c r="AZ114" s="851" t="s">
        <v>428</v>
      </c>
      <c r="BA114" s="788"/>
      <c r="BB114" s="788"/>
      <c r="BC114" s="788"/>
      <c r="BD114" s="788"/>
      <c r="BE114" s="788"/>
      <c r="BF114" s="788"/>
      <c r="BG114" s="788"/>
      <c r="BH114" s="788"/>
      <c r="BI114" s="788"/>
      <c r="BJ114" s="788"/>
      <c r="BK114" s="788"/>
      <c r="BL114" s="788"/>
      <c r="BM114" s="788"/>
      <c r="BN114" s="788"/>
      <c r="BO114" s="788"/>
      <c r="BP114" s="789"/>
      <c r="BQ114" s="852">
        <v>48833</v>
      </c>
      <c r="BR114" s="853"/>
      <c r="BS114" s="853"/>
      <c r="BT114" s="853"/>
      <c r="BU114" s="853"/>
      <c r="BV114" s="853">
        <v>28291</v>
      </c>
      <c r="BW114" s="853"/>
      <c r="BX114" s="853"/>
      <c r="BY114" s="853"/>
      <c r="BZ114" s="853"/>
      <c r="CA114" s="853">
        <v>35647</v>
      </c>
      <c r="CB114" s="853"/>
      <c r="CC114" s="853"/>
      <c r="CD114" s="853"/>
      <c r="CE114" s="853"/>
      <c r="CF114" s="911">
        <v>7.3</v>
      </c>
      <c r="CG114" s="912"/>
      <c r="CH114" s="912"/>
      <c r="CI114" s="912"/>
      <c r="CJ114" s="912"/>
      <c r="CK114" s="963"/>
      <c r="CL114" s="857"/>
      <c r="CM114" s="851" t="s">
        <v>429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430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185</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431</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434</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436</v>
      </c>
      <c r="Z117" s="933"/>
      <c r="AA117" s="938">
        <v>91358</v>
      </c>
      <c r="AB117" s="939"/>
      <c r="AC117" s="939"/>
      <c r="AD117" s="939"/>
      <c r="AE117" s="940"/>
      <c r="AF117" s="941">
        <v>101802</v>
      </c>
      <c r="AG117" s="939"/>
      <c r="AH117" s="939"/>
      <c r="AI117" s="939"/>
      <c r="AJ117" s="940"/>
      <c r="AK117" s="941">
        <v>103857</v>
      </c>
      <c r="AL117" s="939"/>
      <c r="AM117" s="939"/>
      <c r="AN117" s="939"/>
      <c r="AO117" s="940"/>
      <c r="AP117" s="942"/>
      <c r="AQ117" s="943"/>
      <c r="AR117" s="943"/>
      <c r="AS117" s="943"/>
      <c r="AT117" s="944"/>
      <c r="AU117" s="968"/>
      <c r="AV117" s="969"/>
      <c r="AW117" s="969"/>
      <c r="AX117" s="969"/>
      <c r="AY117" s="969"/>
      <c r="AZ117" s="899" t="s">
        <v>437</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412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409</v>
      </c>
      <c r="AB118" s="932"/>
      <c r="AC118" s="932"/>
      <c r="AD118" s="932"/>
      <c r="AE118" s="933"/>
      <c r="AF118" s="934" t="s">
        <v>410</v>
      </c>
      <c r="AG118" s="932"/>
      <c r="AH118" s="932"/>
      <c r="AI118" s="932"/>
      <c r="AJ118" s="933"/>
      <c r="AK118" s="934" t="s">
        <v>294</v>
      </c>
      <c r="AL118" s="932"/>
      <c r="AM118" s="932"/>
      <c r="AN118" s="932"/>
      <c r="AO118" s="933"/>
      <c r="AP118" s="935" t="s">
        <v>411</v>
      </c>
      <c r="AQ118" s="936"/>
      <c r="AR118" s="936"/>
      <c r="AS118" s="936"/>
      <c r="AT118" s="937"/>
      <c r="AU118" s="968"/>
      <c r="AV118" s="969"/>
      <c r="AW118" s="969"/>
      <c r="AX118" s="969"/>
      <c r="AY118" s="969"/>
      <c r="AZ118" s="874" t="s">
        <v>439</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v>185</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415</v>
      </c>
      <c r="B119" s="855"/>
      <c r="C119" s="896" t="s">
        <v>416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441</v>
      </c>
      <c r="BP119" s="914"/>
      <c r="BQ119" s="915">
        <v>1147804</v>
      </c>
      <c r="BR119" s="881"/>
      <c r="BS119" s="881"/>
      <c r="BT119" s="881"/>
      <c r="BU119" s="881"/>
      <c r="BV119" s="881">
        <v>1222249</v>
      </c>
      <c r="BW119" s="881"/>
      <c r="BX119" s="881"/>
      <c r="BY119" s="881"/>
      <c r="BZ119" s="881"/>
      <c r="CA119" s="881">
        <v>1323521</v>
      </c>
      <c r="CB119" s="881"/>
      <c r="CC119" s="881"/>
      <c r="CD119" s="881"/>
      <c r="CE119" s="881"/>
      <c r="CF119" s="784"/>
      <c r="CG119" s="785"/>
      <c r="CH119" s="785"/>
      <c r="CI119" s="785"/>
      <c r="CJ119" s="870"/>
      <c r="CK119" s="964"/>
      <c r="CL119" s="859"/>
      <c r="CM119" s="874" t="s">
        <v>442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419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443</v>
      </c>
      <c r="AV120" s="917"/>
      <c r="AW120" s="917"/>
      <c r="AX120" s="917"/>
      <c r="AY120" s="918"/>
      <c r="AZ120" s="896" t="s">
        <v>444</v>
      </c>
      <c r="BA120" s="844"/>
      <c r="BB120" s="844"/>
      <c r="BC120" s="844"/>
      <c r="BD120" s="844"/>
      <c r="BE120" s="844"/>
      <c r="BF120" s="844"/>
      <c r="BG120" s="844"/>
      <c r="BH120" s="844"/>
      <c r="BI120" s="844"/>
      <c r="BJ120" s="844"/>
      <c r="BK120" s="844"/>
      <c r="BL120" s="844"/>
      <c r="BM120" s="844"/>
      <c r="BN120" s="844"/>
      <c r="BO120" s="844"/>
      <c r="BP120" s="845"/>
      <c r="BQ120" s="897">
        <v>579296</v>
      </c>
      <c r="BR120" s="878"/>
      <c r="BS120" s="878"/>
      <c r="BT120" s="878"/>
      <c r="BU120" s="878"/>
      <c r="BV120" s="878">
        <v>659022</v>
      </c>
      <c r="BW120" s="878"/>
      <c r="BX120" s="878"/>
      <c r="BY120" s="878"/>
      <c r="BZ120" s="878"/>
      <c r="CA120" s="878">
        <v>614702</v>
      </c>
      <c r="CB120" s="878"/>
      <c r="CC120" s="878"/>
      <c r="CD120" s="878"/>
      <c r="CE120" s="878"/>
      <c r="CF120" s="902">
        <v>125.5</v>
      </c>
      <c r="CG120" s="903"/>
      <c r="CH120" s="903"/>
      <c r="CI120" s="903"/>
      <c r="CJ120" s="903"/>
      <c r="CK120" s="904" t="s">
        <v>445</v>
      </c>
      <c r="CL120" s="888"/>
      <c r="CM120" s="888"/>
      <c r="CN120" s="888"/>
      <c r="CO120" s="889"/>
      <c r="CP120" s="908" t="s">
        <v>394</v>
      </c>
      <c r="CQ120" s="909"/>
      <c r="CR120" s="909"/>
      <c r="CS120" s="909"/>
      <c r="CT120" s="909"/>
      <c r="CU120" s="909"/>
      <c r="CV120" s="909"/>
      <c r="CW120" s="909"/>
      <c r="CX120" s="909"/>
      <c r="CY120" s="909"/>
      <c r="CZ120" s="909"/>
      <c r="DA120" s="909"/>
      <c r="DB120" s="909"/>
      <c r="DC120" s="909"/>
      <c r="DD120" s="909"/>
      <c r="DE120" s="909"/>
      <c r="DF120" s="910"/>
      <c r="DG120" s="897">
        <v>51800</v>
      </c>
      <c r="DH120" s="878"/>
      <c r="DI120" s="878"/>
      <c r="DJ120" s="878"/>
      <c r="DK120" s="878"/>
      <c r="DL120" s="878">
        <v>51800</v>
      </c>
      <c r="DM120" s="878"/>
      <c r="DN120" s="878"/>
      <c r="DO120" s="878"/>
      <c r="DP120" s="878"/>
      <c r="DQ120" s="878">
        <v>53479</v>
      </c>
      <c r="DR120" s="878"/>
      <c r="DS120" s="878"/>
      <c r="DT120" s="878"/>
      <c r="DU120" s="878"/>
      <c r="DV120" s="879">
        <v>10.9</v>
      </c>
      <c r="DW120" s="879"/>
      <c r="DX120" s="879"/>
      <c r="DY120" s="879"/>
      <c r="DZ120" s="880"/>
    </row>
    <row r="121" spans="1:130" s="230" customFormat="1" ht="26.25" customHeight="1" x14ac:dyDescent="0.15">
      <c r="A121" s="856"/>
      <c r="B121" s="857"/>
      <c r="C121" s="899" t="s">
        <v>446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447</v>
      </c>
      <c r="BA121" s="788"/>
      <c r="BB121" s="788"/>
      <c r="BC121" s="788"/>
      <c r="BD121" s="788"/>
      <c r="BE121" s="788"/>
      <c r="BF121" s="788"/>
      <c r="BG121" s="788"/>
      <c r="BH121" s="788"/>
      <c r="BI121" s="788"/>
      <c r="BJ121" s="788"/>
      <c r="BK121" s="788"/>
      <c r="BL121" s="788"/>
      <c r="BM121" s="788"/>
      <c r="BN121" s="788"/>
      <c r="BO121" s="788"/>
      <c r="BP121" s="789"/>
      <c r="BQ121" s="852">
        <v>61400</v>
      </c>
      <c r="BR121" s="853"/>
      <c r="BS121" s="853"/>
      <c r="BT121" s="853"/>
      <c r="BU121" s="853"/>
      <c r="BV121" s="853">
        <v>16400</v>
      </c>
      <c r="BW121" s="853"/>
      <c r="BX121" s="853"/>
      <c r="BY121" s="853"/>
      <c r="BZ121" s="853"/>
      <c r="CA121" s="853">
        <v>16400</v>
      </c>
      <c r="CB121" s="853"/>
      <c r="CC121" s="853"/>
      <c r="CD121" s="853"/>
      <c r="CE121" s="853"/>
      <c r="CF121" s="911">
        <v>3.3</v>
      </c>
      <c r="CG121" s="912"/>
      <c r="CH121" s="912"/>
      <c r="CI121" s="912"/>
      <c r="CJ121" s="912"/>
      <c r="CK121" s="905"/>
      <c r="CL121" s="891"/>
      <c r="CM121" s="891"/>
      <c r="CN121" s="891"/>
      <c r="CO121" s="892"/>
      <c r="CP121" s="871" t="s">
        <v>392</v>
      </c>
      <c r="CQ121" s="872"/>
      <c r="CR121" s="872"/>
      <c r="CS121" s="872"/>
      <c r="CT121" s="872"/>
      <c r="CU121" s="872"/>
      <c r="CV121" s="872"/>
      <c r="CW121" s="872"/>
      <c r="CX121" s="872"/>
      <c r="CY121" s="872"/>
      <c r="CZ121" s="872"/>
      <c r="DA121" s="872"/>
      <c r="DB121" s="872"/>
      <c r="DC121" s="872"/>
      <c r="DD121" s="872"/>
      <c r="DE121" s="872"/>
      <c r="DF121" s="873"/>
      <c r="DG121" s="852" t="s">
        <v>122</v>
      </c>
      <c r="DH121" s="853"/>
      <c r="DI121" s="853"/>
      <c r="DJ121" s="853"/>
      <c r="DK121" s="853"/>
      <c r="DL121" s="853">
        <v>3400</v>
      </c>
      <c r="DM121" s="853"/>
      <c r="DN121" s="853"/>
      <c r="DO121" s="853"/>
      <c r="DP121" s="853"/>
      <c r="DQ121" s="853">
        <v>3080</v>
      </c>
      <c r="DR121" s="853"/>
      <c r="DS121" s="853"/>
      <c r="DT121" s="853"/>
      <c r="DU121" s="853"/>
      <c r="DV121" s="830">
        <v>0.6</v>
      </c>
      <c r="DW121" s="830"/>
      <c r="DX121" s="830"/>
      <c r="DY121" s="830"/>
      <c r="DZ121" s="831"/>
    </row>
    <row r="122" spans="1:130" s="230" customFormat="1" ht="26.25" customHeight="1" x14ac:dyDescent="0.15">
      <c r="A122" s="856"/>
      <c r="B122" s="857"/>
      <c r="C122" s="851" t="s">
        <v>429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448</v>
      </c>
      <c r="BA122" s="875"/>
      <c r="BB122" s="875"/>
      <c r="BC122" s="875"/>
      <c r="BD122" s="875"/>
      <c r="BE122" s="875"/>
      <c r="BF122" s="875"/>
      <c r="BG122" s="875"/>
      <c r="BH122" s="875"/>
      <c r="BI122" s="875"/>
      <c r="BJ122" s="875"/>
      <c r="BK122" s="875"/>
      <c r="BL122" s="875"/>
      <c r="BM122" s="875"/>
      <c r="BN122" s="875"/>
      <c r="BO122" s="875"/>
      <c r="BP122" s="876"/>
      <c r="BQ122" s="915">
        <v>523201</v>
      </c>
      <c r="BR122" s="881"/>
      <c r="BS122" s="881"/>
      <c r="BT122" s="881"/>
      <c r="BU122" s="881"/>
      <c r="BV122" s="881">
        <v>530907</v>
      </c>
      <c r="BW122" s="881"/>
      <c r="BX122" s="881"/>
      <c r="BY122" s="881"/>
      <c r="BZ122" s="881"/>
      <c r="CA122" s="881">
        <v>946825</v>
      </c>
      <c r="CB122" s="881"/>
      <c r="CC122" s="881"/>
      <c r="CD122" s="881"/>
      <c r="CE122" s="881"/>
      <c r="CF122" s="882">
        <v>193.3</v>
      </c>
      <c r="CG122" s="883"/>
      <c r="CH122" s="883"/>
      <c r="CI122" s="883"/>
      <c r="CJ122" s="883"/>
      <c r="CK122" s="905"/>
      <c r="CL122" s="891"/>
      <c r="CM122" s="891"/>
      <c r="CN122" s="891"/>
      <c r="CO122" s="892"/>
      <c r="CP122" s="871" t="s">
        <v>390</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15">
      <c r="A123" s="856"/>
      <c r="B123" s="857"/>
      <c r="C123" s="851" t="s">
        <v>435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449</v>
      </c>
      <c r="BP123" s="914"/>
      <c r="BQ123" s="868">
        <v>1163897</v>
      </c>
      <c r="BR123" s="869"/>
      <c r="BS123" s="869"/>
      <c r="BT123" s="869"/>
      <c r="BU123" s="869"/>
      <c r="BV123" s="869">
        <v>1206329</v>
      </c>
      <c r="BW123" s="869"/>
      <c r="BX123" s="869"/>
      <c r="BY123" s="869"/>
      <c r="BZ123" s="869"/>
      <c r="CA123" s="869">
        <v>1577927</v>
      </c>
      <c r="CB123" s="869"/>
      <c r="CC123" s="869"/>
      <c r="CD123" s="869"/>
      <c r="CE123" s="869"/>
      <c r="CF123" s="784"/>
      <c r="CG123" s="785"/>
      <c r="CH123" s="785"/>
      <c r="CI123" s="785"/>
      <c r="CJ123" s="870"/>
      <c r="CK123" s="905"/>
      <c r="CL123" s="891"/>
      <c r="CM123" s="891"/>
      <c r="CN123" s="891"/>
      <c r="CO123" s="892"/>
      <c r="CP123" s="871" t="s">
        <v>391</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
      <c r="A124" s="856"/>
      <c r="B124" s="857"/>
      <c r="C124" s="851" t="s">
        <v>438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v>3.3</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451</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440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v>185</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452</v>
      </c>
      <c r="CL125" s="888"/>
      <c r="CM125" s="888"/>
      <c r="CN125" s="888"/>
      <c r="CO125" s="889"/>
      <c r="CP125" s="896" t="s">
        <v>453</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442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454</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456</v>
      </c>
      <c r="AY127" s="848"/>
      <c r="AZ127" s="848"/>
      <c r="BA127" s="848"/>
      <c r="BB127" s="848"/>
      <c r="BC127" s="848"/>
      <c r="BD127" s="848"/>
      <c r="BE127" s="849"/>
      <c r="BF127" s="847" t="s">
        <v>457</v>
      </c>
      <c r="BG127" s="848"/>
      <c r="BH127" s="848"/>
      <c r="BI127" s="848"/>
      <c r="BJ127" s="848"/>
      <c r="BK127" s="848"/>
      <c r="BL127" s="849"/>
      <c r="BM127" s="847" t="s">
        <v>458</v>
      </c>
      <c r="BN127" s="848"/>
      <c r="BO127" s="848"/>
      <c r="BP127" s="848"/>
      <c r="BQ127" s="848"/>
      <c r="BR127" s="848"/>
      <c r="BS127" s="849"/>
      <c r="BT127" s="847" t="s">
        <v>459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460</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461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462</v>
      </c>
      <c r="X128" s="834"/>
      <c r="Y128" s="834"/>
      <c r="Z128" s="835"/>
      <c r="AA128" s="836" t="s">
        <v>122</v>
      </c>
      <c r="AB128" s="837"/>
      <c r="AC128" s="837"/>
      <c r="AD128" s="837"/>
      <c r="AE128" s="838"/>
      <c r="AF128" s="839" t="s">
        <v>122</v>
      </c>
      <c r="AG128" s="837"/>
      <c r="AH128" s="837"/>
      <c r="AI128" s="837"/>
      <c r="AJ128" s="838"/>
      <c r="AK128" s="839" t="s">
        <v>122</v>
      </c>
      <c r="AL128" s="837"/>
      <c r="AM128" s="837"/>
      <c r="AN128" s="837"/>
      <c r="AO128" s="838"/>
      <c r="AP128" s="840"/>
      <c r="AQ128" s="841"/>
      <c r="AR128" s="841"/>
      <c r="AS128" s="841"/>
      <c r="AT128" s="842"/>
      <c r="AU128" s="232"/>
      <c r="AV128" s="232"/>
      <c r="AW128" s="232"/>
      <c r="AX128" s="843" t="s">
        <v>463</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464</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465</v>
      </c>
      <c r="X129" s="813"/>
      <c r="Y129" s="813"/>
      <c r="Z129" s="814"/>
      <c r="AA129" s="815">
        <v>551448</v>
      </c>
      <c r="AB129" s="816"/>
      <c r="AC129" s="816"/>
      <c r="AD129" s="816"/>
      <c r="AE129" s="817"/>
      <c r="AF129" s="818">
        <v>546954</v>
      </c>
      <c r="AG129" s="816"/>
      <c r="AH129" s="816"/>
      <c r="AI129" s="816"/>
      <c r="AJ129" s="817"/>
      <c r="AK129" s="818">
        <v>565291</v>
      </c>
      <c r="AL129" s="816"/>
      <c r="AM129" s="816"/>
      <c r="AN129" s="816"/>
      <c r="AO129" s="817"/>
      <c r="AP129" s="819"/>
      <c r="AQ129" s="820"/>
      <c r="AR129" s="820"/>
      <c r="AS129" s="820"/>
      <c r="AT129" s="821"/>
      <c r="AU129" s="233"/>
      <c r="AV129" s="233"/>
      <c r="AW129" s="233"/>
      <c r="AX129" s="787" t="s">
        <v>466</v>
      </c>
      <c r="AY129" s="788"/>
      <c r="AZ129" s="788"/>
      <c r="BA129" s="788"/>
      <c r="BB129" s="788"/>
      <c r="BC129" s="788"/>
      <c r="BD129" s="788"/>
      <c r="BE129" s="789"/>
      <c r="BF129" s="806" t="s">
        <v>122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467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468</v>
      </c>
      <c r="X130" s="813"/>
      <c r="Y130" s="813"/>
      <c r="Z130" s="814"/>
      <c r="AA130" s="815">
        <v>68255</v>
      </c>
      <c r="AB130" s="816"/>
      <c r="AC130" s="816"/>
      <c r="AD130" s="816"/>
      <c r="AE130" s="817"/>
      <c r="AF130" s="818">
        <v>76670</v>
      </c>
      <c r="AG130" s="816"/>
      <c r="AH130" s="816"/>
      <c r="AI130" s="816"/>
      <c r="AJ130" s="817"/>
      <c r="AK130" s="818">
        <v>75545</v>
      </c>
      <c r="AL130" s="816"/>
      <c r="AM130" s="816"/>
      <c r="AN130" s="816"/>
      <c r="AO130" s="817"/>
      <c r="AP130" s="819"/>
      <c r="AQ130" s="820"/>
      <c r="AR130" s="820"/>
      <c r="AS130" s="820"/>
      <c r="AT130" s="821"/>
      <c r="AU130" s="233"/>
      <c r="AV130" s="233"/>
      <c r="AW130" s="233"/>
      <c r="AX130" s="787" t="s">
        <v>469</v>
      </c>
      <c r="AY130" s="788"/>
      <c r="AZ130" s="788"/>
      <c r="BA130" s="788"/>
      <c r="BB130" s="788"/>
      <c r="BC130" s="788"/>
      <c r="BD130" s="788"/>
      <c r="BE130" s="789"/>
      <c r="BF130" s="790">
        <v>5.3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470</v>
      </c>
      <c r="X131" s="797"/>
      <c r="Y131" s="797"/>
      <c r="Z131" s="798"/>
      <c r="AA131" s="799">
        <v>483193</v>
      </c>
      <c r="AB131" s="800"/>
      <c r="AC131" s="800"/>
      <c r="AD131" s="800"/>
      <c r="AE131" s="801"/>
      <c r="AF131" s="802">
        <v>470284</v>
      </c>
      <c r="AG131" s="800"/>
      <c r="AH131" s="800"/>
      <c r="AI131" s="800"/>
      <c r="AJ131" s="801"/>
      <c r="AK131" s="802">
        <v>489746</v>
      </c>
      <c r="AL131" s="800"/>
      <c r="AM131" s="800"/>
      <c r="AN131" s="800"/>
      <c r="AO131" s="801"/>
      <c r="AP131" s="803"/>
      <c r="AQ131" s="804"/>
      <c r="AR131" s="804"/>
      <c r="AS131" s="804"/>
      <c r="AT131" s="805"/>
      <c r="AU131" s="233"/>
      <c r="AV131" s="233"/>
      <c r="AW131" s="233"/>
      <c r="AX131" s="765" t="s">
        <v>471</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472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473</v>
      </c>
      <c r="W132" s="778"/>
      <c r="X132" s="778"/>
      <c r="Y132" s="778"/>
      <c r="Z132" s="779"/>
      <c r="AA132" s="780">
        <v>4.7813192659999997</v>
      </c>
      <c r="AB132" s="781"/>
      <c r="AC132" s="781"/>
      <c r="AD132" s="781"/>
      <c r="AE132" s="782"/>
      <c r="AF132" s="783">
        <v>5.3440048989999998</v>
      </c>
      <c r="AG132" s="781"/>
      <c r="AH132" s="781"/>
      <c r="AI132" s="781"/>
      <c r="AJ132" s="782"/>
      <c r="AK132" s="783">
        <v>5.780955842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474</v>
      </c>
      <c r="W133" s="757"/>
      <c r="X133" s="757"/>
      <c r="Y133" s="757"/>
      <c r="Z133" s="758"/>
      <c r="AA133" s="759">
        <v>6.2</v>
      </c>
      <c r="AB133" s="760"/>
      <c r="AC133" s="760"/>
      <c r="AD133" s="760"/>
      <c r="AE133" s="761"/>
      <c r="AF133" s="759">
        <v>5.3</v>
      </c>
      <c r="AG133" s="760"/>
      <c r="AH133" s="760"/>
      <c r="AI133" s="760"/>
      <c r="AJ133" s="761"/>
      <c r="AK133" s="759">
        <v>5.3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1l6SRa9DYN5W0dZlhTtP8QxRWPsAqcQWqschW+zOELzz+8Ry1kgziuYOJWumAeHOiNwiInzRCUN3XeVnyZmyg==" saltValue="1Qc6jcr28FqGSxGg0L4a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C4" sqref="BC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Hak1j/RR8//iqi9J1/Sm8HDLuB/cSNLHAIegRLJaEIc7ukYsJYKqqzYnLWr1ECWXDepWwBI9ilUxByUXZTEkA==" saltValue="PcqQjVA+yuh/JinHTKSyd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xlHEXaorS+mAnkzxvE3SErmB9k4ZOoTySII+8liv2soDGg+UmYEw0h3NZ9a7o+ex2UPwi+hhHzef0eWa2sPNw==" saltValue="AE7TLroIhgZmtOJk4EoI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483</v>
      </c>
      <c r="AL9" s="1167"/>
      <c r="AM9" s="1167"/>
      <c r="AN9" s="1168"/>
      <c r="AO9" s="281">
        <v>252509</v>
      </c>
      <c r="AP9" s="281">
        <v>781762</v>
      </c>
      <c r="AQ9" s="282">
        <v>243450</v>
      </c>
      <c r="AR9" s="283">
        <v>221.1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484</v>
      </c>
      <c r="AL10" s="1167"/>
      <c r="AM10" s="1167"/>
      <c r="AN10" s="1168"/>
      <c r="AO10" s="284">
        <v>6175</v>
      </c>
      <c r="AP10" s="284">
        <v>19118</v>
      </c>
      <c r="AQ10" s="285">
        <v>36828</v>
      </c>
      <c r="AR10" s="286">
        <v>-48.1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485</v>
      </c>
      <c r="AL11" s="1167"/>
      <c r="AM11" s="1167"/>
      <c r="AN11" s="1168"/>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487</v>
      </c>
      <c r="AL12" s="1167"/>
      <c r="AM12" s="1167"/>
      <c r="AN12" s="116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488</v>
      </c>
      <c r="AL13" s="1167"/>
      <c r="AM13" s="1167"/>
      <c r="AN13" s="1168"/>
      <c r="AO13" s="284">
        <v>4043</v>
      </c>
      <c r="AP13" s="284">
        <v>12517</v>
      </c>
      <c r="AQ13" s="285">
        <v>11862</v>
      </c>
      <c r="AR13" s="286">
        <v>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489</v>
      </c>
      <c r="AL14" s="1167"/>
      <c r="AM14" s="1167"/>
      <c r="AN14" s="1168"/>
      <c r="AO14" s="284" t="s">
        <v>486</v>
      </c>
      <c r="AP14" s="284" t="s">
        <v>486</v>
      </c>
      <c r="AQ14" s="285">
        <v>4647</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490</v>
      </c>
      <c r="AL15" s="1170"/>
      <c r="AM15" s="1170"/>
      <c r="AN15" s="1171"/>
      <c r="AO15" s="284">
        <v>-23282</v>
      </c>
      <c r="AP15" s="284">
        <v>-72080</v>
      </c>
      <c r="AQ15" s="285">
        <v>-13358</v>
      </c>
      <c r="AR15" s="286">
        <v>439.6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239445</v>
      </c>
      <c r="AP16" s="284">
        <v>741316</v>
      </c>
      <c r="AQ16" s="285">
        <v>286004</v>
      </c>
      <c r="AR16" s="286">
        <v>159.19999999999999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495</v>
      </c>
      <c r="AL21" s="1173"/>
      <c r="AM21" s="1173"/>
      <c r="AN21" s="1174"/>
      <c r="AO21" s="297">
        <v>61.92</v>
      </c>
      <c r="AP21" s="298">
        <v>24.25</v>
      </c>
      <c r="AQ21" s="299">
        <v>37.67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496</v>
      </c>
      <c r="AL22" s="1173"/>
      <c r="AM22" s="1173"/>
      <c r="AN22" s="1174"/>
      <c r="AO22" s="302">
        <v>82.9</v>
      </c>
      <c r="AP22" s="303">
        <v>95.4</v>
      </c>
      <c r="AQ22" s="304">
        <v>-12.5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497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500</v>
      </c>
      <c r="AL32" s="1157"/>
      <c r="AM32" s="1157"/>
      <c r="AN32" s="1158"/>
      <c r="AO32" s="312">
        <v>92664</v>
      </c>
      <c r="AP32" s="312">
        <v>286885</v>
      </c>
      <c r="AQ32" s="313">
        <v>167387</v>
      </c>
      <c r="AR32" s="314">
        <v>71.400000000000006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501</v>
      </c>
      <c r="AL33" s="1157"/>
      <c r="AM33" s="1157"/>
      <c r="AN33" s="1158"/>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502</v>
      </c>
      <c r="AL34" s="1157"/>
      <c r="AM34" s="1157"/>
      <c r="AN34" s="1158"/>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503</v>
      </c>
      <c r="AL35" s="1157"/>
      <c r="AM35" s="1157"/>
      <c r="AN35" s="1158"/>
      <c r="AO35" s="312">
        <v>6203</v>
      </c>
      <c r="AP35" s="312">
        <v>19204</v>
      </c>
      <c r="AQ35" s="313">
        <v>34589</v>
      </c>
      <c r="AR35" s="314">
        <v>-44.5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504</v>
      </c>
      <c r="AL36" s="1157"/>
      <c r="AM36" s="1157"/>
      <c r="AN36" s="1158"/>
      <c r="AO36" s="312">
        <v>4990</v>
      </c>
      <c r="AP36" s="312">
        <v>15449</v>
      </c>
      <c r="AQ36" s="313">
        <v>2508</v>
      </c>
      <c r="AR36" s="314">
        <v>516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505</v>
      </c>
      <c r="AL37" s="1157"/>
      <c r="AM37" s="1157"/>
      <c r="AN37" s="1158"/>
      <c r="AO37" s="312" t="s">
        <v>486</v>
      </c>
      <c r="AP37" s="312" t="s">
        <v>486</v>
      </c>
      <c r="AQ37" s="313">
        <v>1525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506</v>
      </c>
      <c r="AL38" s="1160"/>
      <c r="AM38" s="1160"/>
      <c r="AN38" s="1161"/>
      <c r="AO38" s="315" t="s">
        <v>486</v>
      </c>
      <c r="AP38" s="315" t="s">
        <v>486</v>
      </c>
      <c r="AQ38" s="316">
        <v>44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507</v>
      </c>
      <c r="AL39" s="1160"/>
      <c r="AM39" s="1160"/>
      <c r="AN39" s="1161"/>
      <c r="AO39" s="312" t="s">
        <v>486</v>
      </c>
      <c r="AP39" s="312" t="s">
        <v>486</v>
      </c>
      <c r="AQ39" s="313">
        <v>-7489</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508</v>
      </c>
      <c r="AL40" s="1157"/>
      <c r="AM40" s="1157"/>
      <c r="AN40" s="1158"/>
      <c r="AO40" s="312">
        <v>-75545</v>
      </c>
      <c r="AP40" s="312">
        <v>-233885</v>
      </c>
      <c r="AQ40" s="313">
        <v>-138932</v>
      </c>
      <c r="AR40" s="314">
        <v>68.3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28312</v>
      </c>
      <c r="AP41" s="312">
        <v>87653</v>
      </c>
      <c r="AQ41" s="313">
        <v>59636</v>
      </c>
      <c r="AR41" s="314">
        <v>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478</v>
      </c>
      <c r="AN49" s="1151" t="s">
        <v>511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191277</v>
      </c>
      <c r="AN51" s="334">
        <v>562579</v>
      </c>
      <c r="AO51" s="335">
        <v>-29.3</v>
      </c>
      <c r="AP51" s="336">
        <v>268375</v>
      </c>
      <c r="AQ51" s="337">
        <v>-1.2</v>
      </c>
      <c r="AR51" s="338">
        <v>-28.1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65772</v>
      </c>
      <c r="AN52" s="342">
        <v>193447</v>
      </c>
      <c r="AO52" s="343">
        <v>-51</v>
      </c>
      <c r="AP52" s="344">
        <v>119602</v>
      </c>
      <c r="AQ52" s="345">
        <v>1.5</v>
      </c>
      <c r="AR52" s="346">
        <v>-52.5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210201</v>
      </c>
      <c r="AN53" s="334">
        <v>611049</v>
      </c>
      <c r="AO53" s="335">
        <v>8.6</v>
      </c>
      <c r="AP53" s="336">
        <v>301035</v>
      </c>
      <c r="AQ53" s="337">
        <v>12.2</v>
      </c>
      <c r="AR53" s="338">
        <v>-3.6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71706</v>
      </c>
      <c r="AN54" s="342">
        <v>208448</v>
      </c>
      <c r="AO54" s="343">
        <v>7.8</v>
      </c>
      <c r="AP54" s="344">
        <v>154376</v>
      </c>
      <c r="AQ54" s="345">
        <v>29.1</v>
      </c>
      <c r="AR54" s="346">
        <v>-21.3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1870353</v>
      </c>
      <c r="AN55" s="334">
        <v>5533589</v>
      </c>
      <c r="AO55" s="335">
        <v>805.6</v>
      </c>
      <c r="AP55" s="336">
        <v>277467</v>
      </c>
      <c r="AQ55" s="337">
        <v>-7.8</v>
      </c>
      <c r="AR55" s="338">
        <v>813.4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80103</v>
      </c>
      <c r="AN56" s="342">
        <v>236991</v>
      </c>
      <c r="AO56" s="343">
        <v>13.7</v>
      </c>
      <c r="AP56" s="344">
        <v>128378</v>
      </c>
      <c r="AQ56" s="345">
        <v>-16.8</v>
      </c>
      <c r="AR56" s="346">
        <v>30.5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235762</v>
      </c>
      <c r="AN57" s="334">
        <v>716602</v>
      </c>
      <c r="AO57" s="335">
        <v>-87</v>
      </c>
      <c r="AP57" s="336">
        <v>282256</v>
      </c>
      <c r="AQ57" s="337">
        <v>1.7</v>
      </c>
      <c r="AR57" s="338">
        <v>-88.7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44431</v>
      </c>
      <c r="AN58" s="342">
        <v>135049</v>
      </c>
      <c r="AO58" s="343">
        <v>-43</v>
      </c>
      <c r="AP58" s="344">
        <v>145453</v>
      </c>
      <c r="AQ58" s="345">
        <v>13.3</v>
      </c>
      <c r="AR58" s="346">
        <v>-56.3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511254</v>
      </c>
      <c r="AN59" s="334">
        <v>1582830</v>
      </c>
      <c r="AO59" s="335">
        <v>120.9</v>
      </c>
      <c r="AP59" s="336">
        <v>295341</v>
      </c>
      <c r="AQ59" s="337">
        <v>4.5999999999999996</v>
      </c>
      <c r="AR59" s="338">
        <v>116.3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99350</v>
      </c>
      <c r="AN60" s="342">
        <v>307585</v>
      </c>
      <c r="AO60" s="343">
        <v>127.8</v>
      </c>
      <c r="AP60" s="344">
        <v>137402</v>
      </c>
      <c r="AQ60" s="345">
        <v>-5.5</v>
      </c>
      <c r="AR60" s="346">
        <v>133.30000000000001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603769</v>
      </c>
      <c r="AN61" s="349">
        <v>1801330</v>
      </c>
      <c r="AO61" s="350">
        <v>163.80000000000001</v>
      </c>
      <c r="AP61" s="351">
        <v>284895</v>
      </c>
      <c r="AQ61" s="352">
        <v>1.9</v>
      </c>
      <c r="AR61" s="338">
        <v>161.9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72272</v>
      </c>
      <c r="AN62" s="342">
        <v>216304</v>
      </c>
      <c r="AO62" s="343">
        <v>11.1</v>
      </c>
      <c r="AP62" s="344">
        <v>137042</v>
      </c>
      <c r="AQ62" s="345">
        <v>4.3</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fThfQBe5kdZvAQUVS2V2CGyjzmYGDnPXuS6kgYRqeoL54trRe4rO+qNVfDklL2FbUuTmThKOdNDPPuliVyz1A==" saltValue="zVvMEGcOExGH19UUCzqm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CQc1K7TYRPLJazlW2GO4tjJ7GOonN7utJoC+VCuCZvBvz1u8xYQvLv8dIf1/W3yLFeXGhKtCHaMSeOhsoFibqQ==" saltValue="TeDDt/DKEwlShpqdSNmF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2"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uamZZmH0EAiMOh+wDcsklyL8FjCXG2JBp+RIWx4mpDXUNaAqpQ6Bjb3TWUDM0Ut8klgmXTcBs0ZV5I8L0yYKQQ==" saltValue="xyKdKk4oC11dn8bjymfH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5" t="s">
        <v>3</v>
      </c>
      <c r="D47" s="1175"/>
      <c r="E47" s="1176"/>
      <c r="F47" s="11">
        <v>59.77</v>
      </c>
      <c r="G47" s="12">
        <v>57.79</v>
      </c>
      <c r="H47" s="12">
        <v>54.55</v>
      </c>
      <c r="I47" s="12">
        <v>65.05</v>
      </c>
      <c r="J47" s="13">
        <v>57.63</v>
      </c>
    </row>
    <row r="48" spans="2:10" ht="57.75" customHeight="1" x14ac:dyDescent="0.15">
      <c r="B48" s="14"/>
      <c r="C48" s="1177" t="s">
        <v>4</v>
      </c>
      <c r="D48" s="1177"/>
      <c r="E48" s="1178"/>
      <c r="F48" s="15">
        <v>37.18</v>
      </c>
      <c r="G48" s="16">
        <v>38.44</v>
      </c>
      <c r="H48" s="16">
        <v>60.62</v>
      </c>
      <c r="I48" s="16">
        <v>63.42</v>
      </c>
      <c r="J48" s="17">
        <v>61.56</v>
      </c>
    </row>
    <row r="49" spans="2:10" ht="57.75" customHeight="1" thickBot="1" x14ac:dyDescent="0.2">
      <c r="B49" s="18"/>
      <c r="C49" s="1179" t="s">
        <v>5</v>
      </c>
      <c r="D49" s="1179"/>
      <c r="E49" s="1180"/>
      <c r="F49" s="19" t="s">
        <v>530</v>
      </c>
      <c r="G49" s="20">
        <v>9.9700000000000006</v>
      </c>
      <c r="H49" s="20">
        <v>36.42</v>
      </c>
      <c r="I49" s="20">
        <v>12.36</v>
      </c>
      <c r="J49" s="21" t="s">
        <v>531</v>
      </c>
    </row>
    <row r="50" spans="2:10" x14ac:dyDescent="0.15"/>
  </sheetData>
  <sheetProtection algorithmName="SHA-512" hashValue="gnaUQmO9hPBe1BZXr2ED/4iCT5g1idN3Ql4vIUYsg8ES2GY3nCCNFi2kmOUHioEfDRZJ95o4DOsP47BqHRvOEA==" saltValue="fYS5wVvI1DszCt50IVTb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7" t="s">
        <v>532</v>
      </c>
      <c r="D34" s="1187"/>
      <c r="E34" s="1188"/>
      <c r="F34" s="32">
        <v>36.04</v>
      </c>
      <c r="G34" s="33">
        <v>37.03</v>
      </c>
      <c r="H34" s="33">
        <v>58.17</v>
      </c>
      <c r="I34" s="33">
        <v>61.61</v>
      </c>
      <c r="J34" s="34">
        <v>61.56</v>
      </c>
      <c r="K34" s="22"/>
      <c r="L34" s="22"/>
      <c r="M34" s="22"/>
      <c r="N34" s="22"/>
      <c r="O34" s="22"/>
      <c r="P34" s="22"/>
    </row>
    <row r="35" spans="1:16" ht="39" customHeight="1" x14ac:dyDescent="0.15">
      <c r="A35" s="22"/>
      <c r="B35" s="35"/>
      <c r="C35" s="1181" t="s">
        <v>533</v>
      </c>
      <c r="D35" s="1182"/>
      <c r="E35" s="1183"/>
      <c r="F35" s="36">
        <v>2.31</v>
      </c>
      <c r="G35" s="37">
        <v>2.1800000000000002</v>
      </c>
      <c r="H35" s="37">
        <v>4.38</v>
      </c>
      <c r="I35" s="37">
        <v>2.16</v>
      </c>
      <c r="J35" s="38">
        <v>2.59</v>
      </c>
      <c r="K35" s="22"/>
      <c r="L35" s="22"/>
      <c r="M35" s="22"/>
      <c r="N35" s="22"/>
      <c r="O35" s="22"/>
      <c r="P35" s="22"/>
    </row>
    <row r="36" spans="1:16" ht="39" customHeight="1" x14ac:dyDescent="0.15">
      <c r="A36" s="22"/>
      <c r="B36" s="35"/>
      <c r="C36" s="1181" t="s">
        <v>534</v>
      </c>
      <c r="D36" s="1182"/>
      <c r="E36" s="1183"/>
      <c r="F36" s="36">
        <v>1.1299999999999999</v>
      </c>
      <c r="G36" s="37">
        <v>1.4</v>
      </c>
      <c r="H36" s="37">
        <v>2.44</v>
      </c>
      <c r="I36" s="37">
        <v>1.8</v>
      </c>
      <c r="J36" s="38">
        <v>0.81</v>
      </c>
      <c r="K36" s="22"/>
      <c r="L36" s="22"/>
      <c r="M36" s="22"/>
      <c r="N36" s="22"/>
      <c r="O36" s="22"/>
      <c r="P36" s="22"/>
    </row>
    <row r="37" spans="1:16" ht="39" customHeight="1" x14ac:dyDescent="0.15">
      <c r="A37" s="22"/>
      <c r="B37" s="35"/>
      <c r="C37" s="1181" t="s">
        <v>535</v>
      </c>
      <c r="D37" s="1182"/>
      <c r="E37" s="1183"/>
      <c r="F37" s="36">
        <v>0.21</v>
      </c>
      <c r="G37" s="37">
        <v>0.8</v>
      </c>
      <c r="H37" s="37">
        <v>0.9</v>
      </c>
      <c r="I37" s="37">
        <v>1.55</v>
      </c>
      <c r="J37" s="38">
        <v>0.74</v>
      </c>
      <c r="K37" s="22"/>
      <c r="L37" s="22"/>
      <c r="M37" s="22"/>
      <c r="N37" s="22"/>
      <c r="O37" s="22"/>
      <c r="P37" s="22"/>
    </row>
    <row r="38" spans="1:16" ht="39" customHeight="1" x14ac:dyDescent="0.15">
      <c r="A38" s="22"/>
      <c r="B38" s="35"/>
      <c r="C38" s="1181" t="s">
        <v>536</v>
      </c>
      <c r="D38" s="1182"/>
      <c r="E38" s="1183"/>
      <c r="F38" s="36">
        <v>1.04</v>
      </c>
      <c r="G38" s="37">
        <v>0.47</v>
      </c>
      <c r="H38" s="37">
        <v>0.61</v>
      </c>
      <c r="I38" s="37">
        <v>0.95</v>
      </c>
      <c r="J38" s="38">
        <v>0.7</v>
      </c>
      <c r="K38" s="22"/>
      <c r="L38" s="22"/>
      <c r="M38" s="22"/>
      <c r="N38" s="22"/>
      <c r="O38" s="22"/>
      <c r="P38" s="22"/>
    </row>
    <row r="39" spans="1:16" ht="39" customHeight="1" x14ac:dyDescent="0.15">
      <c r="A39" s="22"/>
      <c r="B39" s="35"/>
      <c r="C39" s="1181" t="s">
        <v>537</v>
      </c>
      <c r="D39" s="1182"/>
      <c r="E39" s="1183"/>
      <c r="F39" s="36">
        <v>0.14000000000000001</v>
      </c>
      <c r="G39" s="37">
        <v>0.18</v>
      </c>
      <c r="H39" s="37">
        <v>0.4</v>
      </c>
      <c r="I39" s="37">
        <v>1.04</v>
      </c>
      <c r="J39" s="38">
        <v>0.36</v>
      </c>
      <c r="K39" s="22"/>
      <c r="L39" s="22"/>
      <c r="M39" s="22"/>
      <c r="N39" s="22"/>
      <c r="O39" s="22"/>
      <c r="P39" s="22"/>
    </row>
    <row r="40" spans="1:16" ht="39" customHeight="1" x14ac:dyDescent="0.15">
      <c r="A40" s="22"/>
      <c r="B40" s="35"/>
      <c r="C40" s="1181" t="s">
        <v>538</v>
      </c>
      <c r="D40" s="1182"/>
      <c r="E40" s="1183"/>
      <c r="F40" s="36">
        <v>2.09</v>
      </c>
      <c r="G40" s="37">
        <v>2.0499999999999998</v>
      </c>
      <c r="H40" s="37">
        <v>0.43</v>
      </c>
      <c r="I40" s="37">
        <v>0.03</v>
      </c>
      <c r="J40" s="38">
        <v>0.28999999999999998</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539</v>
      </c>
      <c r="D42" s="1182"/>
      <c r="E42" s="1183"/>
      <c r="F42" s="36" t="s">
        <v>486</v>
      </c>
      <c r="G42" s="37" t="s">
        <v>486</v>
      </c>
      <c r="H42" s="37" t="s">
        <v>486</v>
      </c>
      <c r="I42" s="37" t="s">
        <v>486</v>
      </c>
      <c r="J42" s="38" t="s">
        <v>486</v>
      </c>
      <c r="K42" s="22"/>
      <c r="L42" s="22"/>
      <c r="M42" s="22"/>
      <c r="N42" s="22"/>
      <c r="O42" s="22"/>
      <c r="P42" s="22"/>
    </row>
    <row r="43" spans="1:16" ht="39" customHeight="1" thickBot="1" x14ac:dyDescent="0.2">
      <c r="A43" s="22"/>
      <c r="B43" s="40"/>
      <c r="C43" s="1184" t="s">
        <v>540</v>
      </c>
      <c r="D43" s="1185"/>
      <c r="E43" s="1186"/>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r1e3FnEkcMUz3fOdAV020US+4lWDcq4mB6aJUkojybF471khvLdzAArEHVAb0885yS9gRfzXxt+0juWbNUgFA==" saltValue="uleooTt3bo6Znn76/lDG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97</v>
      </c>
      <c r="L45" s="60">
        <v>87</v>
      </c>
      <c r="M45" s="60">
        <v>88</v>
      </c>
      <c r="N45" s="60">
        <v>99</v>
      </c>
      <c r="O45" s="61">
        <v>93</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486</v>
      </c>
      <c r="L46" s="64" t="s">
        <v>486</v>
      </c>
      <c r="M46" s="64" t="s">
        <v>486</v>
      </c>
      <c r="N46" s="64" t="s">
        <v>486</v>
      </c>
      <c r="O46" s="65" t="s">
        <v>486</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486</v>
      </c>
      <c r="L47" s="64" t="s">
        <v>486</v>
      </c>
      <c r="M47" s="64" t="s">
        <v>486</v>
      </c>
      <c r="N47" s="64" t="s">
        <v>486</v>
      </c>
      <c r="O47" s="65" t="s">
        <v>486</v>
      </c>
      <c r="P47" s="48"/>
      <c r="Q47" s="48"/>
      <c r="R47" s="48"/>
      <c r="S47" s="48"/>
      <c r="T47" s="48"/>
      <c r="U47" s="48"/>
    </row>
    <row r="48" spans="1:21" ht="30.75" customHeight="1" x14ac:dyDescent="0.15">
      <c r="A48" s="48"/>
      <c r="B48" s="1214"/>
      <c r="C48" s="1215"/>
      <c r="D48" s="62"/>
      <c r="E48" s="1191" t="s">
        <v>13</v>
      </c>
      <c r="F48" s="1191"/>
      <c r="G48" s="1191"/>
      <c r="H48" s="1191"/>
      <c r="I48" s="1191"/>
      <c r="J48" s="1192"/>
      <c r="K48" s="63">
        <v>1</v>
      </c>
      <c r="L48" s="64">
        <v>1</v>
      </c>
      <c r="M48" s="64">
        <v>1</v>
      </c>
      <c r="N48" s="64" t="s">
        <v>486</v>
      </c>
      <c r="O48" s="65">
        <v>6</v>
      </c>
      <c r="P48" s="48"/>
      <c r="Q48" s="48"/>
      <c r="R48" s="48"/>
      <c r="S48" s="48"/>
      <c r="T48" s="48"/>
      <c r="U48" s="48"/>
    </row>
    <row r="49" spans="1:21" ht="30.75" customHeight="1" x14ac:dyDescent="0.15">
      <c r="A49" s="48"/>
      <c r="B49" s="1214"/>
      <c r="C49" s="1215"/>
      <c r="D49" s="62"/>
      <c r="E49" s="1191" t="s">
        <v>14</v>
      </c>
      <c r="F49" s="1191"/>
      <c r="G49" s="1191"/>
      <c r="H49" s="1191"/>
      <c r="I49" s="1191"/>
      <c r="J49" s="1192"/>
      <c r="K49" s="63">
        <v>2</v>
      </c>
      <c r="L49" s="64">
        <v>2</v>
      </c>
      <c r="M49" s="64">
        <v>2</v>
      </c>
      <c r="N49" s="64">
        <v>3</v>
      </c>
      <c r="O49" s="65">
        <v>5</v>
      </c>
      <c r="P49" s="48"/>
      <c r="Q49" s="48"/>
      <c r="R49" s="48"/>
      <c r="S49" s="48"/>
      <c r="T49" s="48"/>
      <c r="U49" s="48"/>
    </row>
    <row r="50" spans="1:21" ht="30.75" customHeight="1" x14ac:dyDescent="0.15">
      <c r="A50" s="48"/>
      <c r="B50" s="1214"/>
      <c r="C50" s="1215"/>
      <c r="D50" s="62"/>
      <c r="E50" s="1191" t="s">
        <v>15</v>
      </c>
      <c r="F50" s="1191"/>
      <c r="G50" s="1191"/>
      <c r="H50" s="1191"/>
      <c r="I50" s="1191"/>
      <c r="J50" s="1192"/>
      <c r="K50" s="63">
        <v>0</v>
      </c>
      <c r="L50" s="64">
        <v>0</v>
      </c>
      <c r="M50" s="64">
        <v>0</v>
      </c>
      <c r="N50" s="64" t="s">
        <v>486</v>
      </c>
      <c r="O50" s="65" t="s">
        <v>486</v>
      </c>
      <c r="P50" s="48"/>
      <c r="Q50" s="48"/>
      <c r="R50" s="48"/>
      <c r="S50" s="48"/>
      <c r="T50" s="48"/>
      <c r="U50" s="48"/>
    </row>
    <row r="51" spans="1:21" ht="30.75" customHeight="1" x14ac:dyDescent="0.15">
      <c r="A51" s="48"/>
      <c r="B51" s="1216"/>
      <c r="C51" s="1217"/>
      <c r="D51" s="66"/>
      <c r="E51" s="1191" t="s">
        <v>16</v>
      </c>
      <c r="F51" s="1191"/>
      <c r="G51" s="1191"/>
      <c r="H51" s="1191"/>
      <c r="I51" s="1191"/>
      <c r="J51" s="1192"/>
      <c r="K51" s="63" t="s">
        <v>486</v>
      </c>
      <c r="L51" s="64" t="s">
        <v>486</v>
      </c>
      <c r="M51" s="64" t="s">
        <v>486</v>
      </c>
      <c r="N51" s="64" t="s">
        <v>486</v>
      </c>
      <c r="O51" s="65" t="s">
        <v>486</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75</v>
      </c>
      <c r="L52" s="64">
        <v>68</v>
      </c>
      <c r="M52" s="64">
        <v>68</v>
      </c>
      <c r="N52" s="64">
        <v>77</v>
      </c>
      <c r="O52" s="65">
        <v>76</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25</v>
      </c>
      <c r="L53" s="69">
        <v>22</v>
      </c>
      <c r="M53" s="69">
        <v>23</v>
      </c>
      <c r="N53" s="69">
        <v>25</v>
      </c>
      <c r="O53" s="70">
        <v>28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tO5k9ms9bp1RmYTdD5I51RvgLWzXW+mLK9XTZySAPsDV+HU78ccIW9JVm93d7d7QEHI6GC9ejJOX3kQXz1snw==" saltValue="sUHk4yw23qN4JMgNJNoe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 zoomScale="55" zoomScaleNormal="55" zoomScaleSheetLayoutView="100" workbookViewId="0">
      <selection activeCell="L50" sqref="L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232" t="s">
        <v>30</v>
      </c>
      <c r="C41" s="1233"/>
      <c r="D41" s="105"/>
      <c r="E41" s="1234" t="s">
        <v>31</v>
      </c>
      <c r="F41" s="1234"/>
      <c r="G41" s="1234"/>
      <c r="H41" s="1235"/>
      <c r="I41" s="355">
        <v>867</v>
      </c>
      <c r="J41" s="356">
        <v>902</v>
      </c>
      <c r="K41" s="356">
        <v>1070</v>
      </c>
      <c r="L41" s="356">
        <v>1113</v>
      </c>
      <c r="M41" s="357">
        <v>1204</v>
      </c>
    </row>
    <row r="42" spans="2:13" ht="27.75" customHeight="1" x14ac:dyDescent="0.15">
      <c r="B42" s="1222"/>
      <c r="C42" s="1223"/>
      <c r="D42" s="106"/>
      <c r="E42" s="1226" t="s">
        <v>32</v>
      </c>
      <c r="F42" s="1226"/>
      <c r="G42" s="1226"/>
      <c r="H42" s="1227"/>
      <c r="I42" s="358">
        <v>0</v>
      </c>
      <c r="J42" s="359">
        <v>0</v>
      </c>
      <c r="K42" s="359">
        <v>0</v>
      </c>
      <c r="L42" s="359" t="s">
        <v>486</v>
      </c>
      <c r="M42" s="360" t="s">
        <v>486</v>
      </c>
    </row>
    <row r="43" spans="2:13" ht="27.75" customHeight="1" x14ac:dyDescent="0.15">
      <c r="B43" s="1222"/>
      <c r="C43" s="1223"/>
      <c r="D43" s="106"/>
      <c r="E43" s="1226" t="s">
        <v>33</v>
      </c>
      <c r="F43" s="1226"/>
      <c r="G43" s="1226"/>
      <c r="H43" s="1227"/>
      <c r="I43" s="358">
        <v>24</v>
      </c>
      <c r="J43" s="359">
        <v>41</v>
      </c>
      <c r="K43" s="359">
        <v>1</v>
      </c>
      <c r="L43" s="359">
        <v>55</v>
      </c>
      <c r="M43" s="360">
        <v>57</v>
      </c>
    </row>
    <row r="44" spans="2:13" ht="27.75" customHeight="1" x14ac:dyDescent="0.15">
      <c r="B44" s="1222"/>
      <c r="C44" s="1223"/>
      <c r="D44" s="106"/>
      <c r="E44" s="1226" t="s">
        <v>34</v>
      </c>
      <c r="F44" s="1226"/>
      <c r="G44" s="1226"/>
      <c r="H44" s="1227"/>
      <c r="I44" s="358">
        <v>26</v>
      </c>
      <c r="J44" s="359">
        <v>27</v>
      </c>
      <c r="K44" s="359">
        <v>27</v>
      </c>
      <c r="L44" s="359">
        <v>25</v>
      </c>
      <c r="M44" s="360">
        <v>27</v>
      </c>
    </row>
    <row r="45" spans="2:13" ht="27.75" customHeight="1" x14ac:dyDescent="0.15">
      <c r="B45" s="1222"/>
      <c r="C45" s="1223"/>
      <c r="D45" s="106"/>
      <c r="E45" s="1226" t="s">
        <v>35</v>
      </c>
      <c r="F45" s="1226"/>
      <c r="G45" s="1226"/>
      <c r="H45" s="1227"/>
      <c r="I45" s="358">
        <v>56</v>
      </c>
      <c r="J45" s="359">
        <v>60</v>
      </c>
      <c r="K45" s="359">
        <v>49</v>
      </c>
      <c r="L45" s="359">
        <v>28</v>
      </c>
      <c r="M45" s="360">
        <v>36</v>
      </c>
    </row>
    <row r="46" spans="2:13" ht="27.75" customHeight="1" x14ac:dyDescent="0.15">
      <c r="B46" s="1222"/>
      <c r="C46" s="1223"/>
      <c r="D46" s="107"/>
      <c r="E46" s="1226" t="s">
        <v>36</v>
      </c>
      <c r="F46" s="1226"/>
      <c r="G46" s="1226"/>
      <c r="H46" s="1227"/>
      <c r="I46" s="358">
        <v>3</v>
      </c>
      <c r="J46" s="359" t="s">
        <v>486</v>
      </c>
      <c r="K46" s="359" t="s">
        <v>486</v>
      </c>
      <c r="L46" s="359" t="s">
        <v>486</v>
      </c>
      <c r="M46" s="360" t="s">
        <v>486</v>
      </c>
    </row>
    <row r="47" spans="2:13" ht="27.75" customHeight="1" x14ac:dyDescent="0.15">
      <c r="B47" s="1222"/>
      <c r="C47" s="1223"/>
      <c r="D47" s="108"/>
      <c r="E47" s="1236" t="s">
        <v>37</v>
      </c>
      <c r="F47" s="1237"/>
      <c r="G47" s="1237"/>
      <c r="H47" s="1238"/>
      <c r="I47" s="358" t="s">
        <v>486</v>
      </c>
      <c r="J47" s="359" t="s">
        <v>486</v>
      </c>
      <c r="K47" s="359" t="s">
        <v>486</v>
      </c>
      <c r="L47" s="359" t="s">
        <v>486</v>
      </c>
      <c r="M47" s="360" t="s">
        <v>486</v>
      </c>
    </row>
    <row r="48" spans="2:13" ht="27.75" customHeight="1" x14ac:dyDescent="0.15">
      <c r="B48" s="1222"/>
      <c r="C48" s="1223"/>
      <c r="D48" s="106"/>
      <c r="E48" s="1226" t="s">
        <v>38</v>
      </c>
      <c r="F48" s="1226"/>
      <c r="G48" s="1226"/>
      <c r="H48" s="1227"/>
      <c r="I48" s="358" t="s">
        <v>486</v>
      </c>
      <c r="J48" s="359" t="s">
        <v>486</v>
      </c>
      <c r="K48" s="359" t="s">
        <v>486</v>
      </c>
      <c r="L48" s="359" t="s">
        <v>486</v>
      </c>
      <c r="M48" s="360" t="s">
        <v>486</v>
      </c>
    </row>
    <row r="49" spans="2:13" ht="27.75" customHeight="1" x14ac:dyDescent="0.15">
      <c r="B49" s="1224"/>
      <c r="C49" s="1225"/>
      <c r="D49" s="106"/>
      <c r="E49" s="1226" t="s">
        <v>39</v>
      </c>
      <c r="F49" s="1226"/>
      <c r="G49" s="1226"/>
      <c r="H49" s="1227"/>
      <c r="I49" s="358" t="s">
        <v>486</v>
      </c>
      <c r="J49" s="359" t="s">
        <v>486</v>
      </c>
      <c r="K49" s="359" t="s">
        <v>486</v>
      </c>
      <c r="L49" s="359" t="s">
        <v>486</v>
      </c>
      <c r="M49" s="360" t="s">
        <v>486</v>
      </c>
    </row>
    <row r="50" spans="2:13" ht="27.75" customHeight="1" x14ac:dyDescent="0.15">
      <c r="B50" s="1220" t="s">
        <v>40</v>
      </c>
      <c r="C50" s="1221"/>
      <c r="D50" s="109"/>
      <c r="E50" s="1226" t="s">
        <v>41</v>
      </c>
      <c r="F50" s="1226"/>
      <c r="G50" s="1226"/>
      <c r="H50" s="1227"/>
      <c r="I50" s="358">
        <v>564</v>
      </c>
      <c r="J50" s="359">
        <v>554</v>
      </c>
      <c r="K50" s="359">
        <v>579</v>
      </c>
      <c r="L50" s="359">
        <v>659</v>
      </c>
      <c r="M50" s="360">
        <v>615</v>
      </c>
    </row>
    <row r="51" spans="2:13" ht="27.75" customHeight="1" x14ac:dyDescent="0.15">
      <c r="B51" s="1222"/>
      <c r="C51" s="1223"/>
      <c r="D51" s="106"/>
      <c r="E51" s="1226" t="s">
        <v>42</v>
      </c>
      <c r="F51" s="1226"/>
      <c r="G51" s="1226"/>
      <c r="H51" s="1227"/>
      <c r="I51" s="358">
        <v>40</v>
      </c>
      <c r="J51" s="359">
        <v>73</v>
      </c>
      <c r="K51" s="359">
        <v>61</v>
      </c>
      <c r="L51" s="359">
        <v>16</v>
      </c>
      <c r="M51" s="360">
        <v>16</v>
      </c>
    </row>
    <row r="52" spans="2:13" ht="27.75" customHeight="1" x14ac:dyDescent="0.15">
      <c r="B52" s="1224"/>
      <c r="C52" s="1225"/>
      <c r="D52" s="106"/>
      <c r="E52" s="1226" t="s">
        <v>43</v>
      </c>
      <c r="F52" s="1226"/>
      <c r="G52" s="1226"/>
      <c r="H52" s="1227"/>
      <c r="I52" s="358">
        <v>381</v>
      </c>
      <c r="J52" s="359">
        <v>427</v>
      </c>
      <c r="K52" s="359">
        <v>523</v>
      </c>
      <c r="L52" s="359">
        <v>878</v>
      </c>
      <c r="M52" s="360">
        <v>947</v>
      </c>
    </row>
    <row r="53" spans="2:13" ht="27.75" customHeight="1" thickBot="1" x14ac:dyDescent="0.2">
      <c r="B53" s="1228" t="s">
        <v>19</v>
      </c>
      <c r="C53" s="1229"/>
      <c r="D53" s="110"/>
      <c r="E53" s="1230" t="s">
        <v>44</v>
      </c>
      <c r="F53" s="1230"/>
      <c r="G53" s="1230"/>
      <c r="H53" s="1231"/>
      <c r="I53" s="361">
        <v>-9</v>
      </c>
      <c r="J53" s="362">
        <v>-24</v>
      </c>
      <c r="K53" s="362">
        <v>-16</v>
      </c>
      <c r="L53" s="362" t="s">
        <v>546</v>
      </c>
      <c r="M53" s="363">
        <v>-254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S/XFSXnExLE64CSJzjzeWAOjo4HSXRZ0NROQQs1FRHPMuvgMu9xy3a8IkQ6n9OU8jZ/GddYsla+9GT/k8kiXg==" saltValue="8rHS9GpZXoiGdkUhOkKd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47" t="s">
        <v>46</v>
      </c>
      <c r="D55" s="1247"/>
      <c r="E55" s="1248"/>
      <c r="F55" s="122">
        <v>301</v>
      </c>
      <c r="G55" s="122">
        <v>356</v>
      </c>
      <c r="H55" s="123">
        <v>326</v>
      </c>
    </row>
    <row r="56" spans="2:8" ht="52.5" customHeight="1" x14ac:dyDescent="0.15">
      <c r="B56" s="124"/>
      <c r="C56" s="1249" t="s">
        <v>47</v>
      </c>
      <c r="D56" s="1249"/>
      <c r="E56" s="1250"/>
      <c r="F56" s="125">
        <v>0</v>
      </c>
      <c r="G56" s="125">
        <v>0</v>
      </c>
      <c r="H56" s="126">
        <v>2</v>
      </c>
    </row>
    <row r="57" spans="2:8" ht="53.25" customHeight="1" x14ac:dyDescent="0.15">
      <c r="B57" s="124"/>
      <c r="C57" s="1251" t="s">
        <v>48</v>
      </c>
      <c r="D57" s="1251"/>
      <c r="E57" s="1252"/>
      <c r="F57" s="127">
        <v>244</v>
      </c>
      <c r="G57" s="127">
        <v>253</v>
      </c>
      <c r="H57" s="128">
        <v>252</v>
      </c>
    </row>
    <row r="58" spans="2:8" ht="45.75" customHeight="1" x14ac:dyDescent="0.15">
      <c r="B58" s="129"/>
      <c r="C58" s="1239" t="s">
        <v>563</v>
      </c>
      <c r="D58" s="1240"/>
      <c r="E58" s="1241"/>
      <c r="F58" s="130">
        <v>135</v>
      </c>
      <c r="G58" s="130">
        <v>135</v>
      </c>
      <c r="H58" s="131">
        <v>135</v>
      </c>
    </row>
    <row r="59" spans="2:8" ht="45.75" customHeight="1" x14ac:dyDescent="0.15">
      <c r="B59" s="129"/>
      <c r="C59" s="1239" t="s">
        <v>564</v>
      </c>
      <c r="D59" s="1240"/>
      <c r="E59" s="1241"/>
      <c r="F59" s="130">
        <v>45</v>
      </c>
      <c r="G59" s="130">
        <v>45</v>
      </c>
      <c r="H59" s="131">
        <v>45</v>
      </c>
    </row>
    <row r="60" spans="2:8" ht="45.75" customHeight="1" x14ac:dyDescent="0.15">
      <c r="B60" s="129"/>
      <c r="C60" s="1239" t="s">
        <v>565</v>
      </c>
      <c r="D60" s="1240"/>
      <c r="E60" s="1241"/>
      <c r="F60" s="130">
        <v>50</v>
      </c>
      <c r="G60" s="130">
        <v>33</v>
      </c>
      <c r="H60" s="131">
        <v>28</v>
      </c>
    </row>
    <row r="61" spans="2:8" ht="45.75" customHeight="1" x14ac:dyDescent="0.15">
      <c r="B61" s="129"/>
      <c r="C61" s="1239" t="s">
        <v>566</v>
      </c>
      <c r="D61" s="1240"/>
      <c r="E61" s="1241"/>
      <c r="F61" s="130">
        <v>0</v>
      </c>
      <c r="G61" s="130">
        <v>25</v>
      </c>
      <c r="H61" s="131">
        <v>25</v>
      </c>
    </row>
    <row r="62" spans="2:8" ht="45.75" customHeight="1" thickBot="1" x14ac:dyDescent="0.2">
      <c r="B62" s="132"/>
      <c r="C62" s="1242" t="s">
        <v>567</v>
      </c>
      <c r="D62" s="1243"/>
      <c r="E62" s="1244"/>
      <c r="F62" s="133">
        <v>9</v>
      </c>
      <c r="G62" s="133">
        <v>10</v>
      </c>
      <c r="H62" s="134">
        <v>15</v>
      </c>
    </row>
    <row r="63" spans="2:8" ht="52.5" customHeight="1" thickBot="1" x14ac:dyDescent="0.2">
      <c r="B63" s="135"/>
      <c r="C63" s="1245" t="s">
        <v>49</v>
      </c>
      <c r="D63" s="1245"/>
      <c r="E63" s="1246"/>
      <c r="F63" s="136">
        <v>545</v>
      </c>
      <c r="G63" s="136">
        <v>609</v>
      </c>
      <c r="H63" s="137">
        <v>580</v>
      </c>
    </row>
    <row r="64" spans="2:8" x14ac:dyDescent="0.15"/>
  </sheetData>
  <sheetProtection algorithmName="SHA-512" hashValue="dIIuXkSa2TWrOVM6pf2XdAiZ5OQ0JfiBf50K8PDKBJTy9kDhyxkXIdp/AA9PIe7atIGwaNXEUxPJaCg+lR+0nQ==" saltValue="ogKyuPIBuw2AS7e1kKCG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4716-C1B7-4468-9B05-B5C53F87D34D}">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5" t="s">
        <v>571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372"/>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372"/>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372"/>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372"/>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572</v>
      </c>
    </row>
    <row r="50" spans="1:109" x14ac:dyDescent="0.15">
      <c r="B50" s="372"/>
      <c r="G50" s="1264"/>
      <c r="H50" s="1264"/>
      <c r="I50" s="1264"/>
      <c r="J50" s="1264"/>
      <c r="K50" s="382"/>
      <c r="L50" s="382"/>
      <c r="M50" s="383"/>
      <c r="N50" s="383"/>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525</v>
      </c>
      <c r="BQ50" s="1268"/>
      <c r="BR50" s="1268"/>
      <c r="BS50" s="1268"/>
      <c r="BT50" s="1268"/>
      <c r="BU50" s="1268"/>
      <c r="BV50" s="1268"/>
      <c r="BW50" s="1268"/>
      <c r="BX50" s="1268" t="s">
        <v>526</v>
      </c>
      <c r="BY50" s="1268"/>
      <c r="BZ50" s="1268"/>
      <c r="CA50" s="1268"/>
      <c r="CB50" s="1268"/>
      <c r="CC50" s="1268"/>
      <c r="CD50" s="1268"/>
      <c r="CE50" s="1268"/>
      <c r="CF50" s="1268" t="s">
        <v>527</v>
      </c>
      <c r="CG50" s="1268"/>
      <c r="CH50" s="1268"/>
      <c r="CI50" s="1268"/>
      <c r="CJ50" s="1268"/>
      <c r="CK50" s="1268"/>
      <c r="CL50" s="1268"/>
      <c r="CM50" s="1268"/>
      <c r="CN50" s="1268" t="s">
        <v>528</v>
      </c>
      <c r="CO50" s="1268"/>
      <c r="CP50" s="1268"/>
      <c r="CQ50" s="1268"/>
      <c r="CR50" s="1268"/>
      <c r="CS50" s="1268"/>
      <c r="CT50" s="1268"/>
      <c r="CU50" s="1268"/>
      <c r="CV50" s="1268" t="s">
        <v>529</v>
      </c>
      <c r="CW50" s="1268"/>
      <c r="CX50" s="1268"/>
      <c r="CY50" s="1268"/>
      <c r="CZ50" s="1268"/>
      <c r="DA50" s="1268"/>
      <c r="DB50" s="1268"/>
      <c r="DC50" s="1268"/>
    </row>
    <row r="51" spans="1:109" ht="13.5" customHeight="1" x14ac:dyDescent="0.15">
      <c r="B51" s="372"/>
      <c r="G51" s="1269"/>
      <c r="H51" s="1269"/>
      <c r="I51" s="1272"/>
      <c r="J51" s="1272"/>
      <c r="K51" s="1270"/>
      <c r="L51" s="1270"/>
      <c r="M51" s="1270"/>
      <c r="N51" s="1270"/>
      <c r="AM51" s="381"/>
      <c r="AN51" s="1271" t="s">
        <v>573</v>
      </c>
      <c r="AO51" s="1271"/>
      <c r="AP51" s="1271"/>
      <c r="AQ51" s="1271"/>
      <c r="AR51" s="1271"/>
      <c r="AS51" s="1271"/>
      <c r="AT51" s="1271"/>
      <c r="AU51" s="1271"/>
      <c r="AV51" s="1271"/>
      <c r="AW51" s="1271"/>
      <c r="AX51" s="1271"/>
      <c r="AY51" s="1271"/>
      <c r="AZ51" s="1271"/>
      <c r="BA51" s="1271"/>
      <c r="BB51" s="1271" t="s">
        <v>574</v>
      </c>
      <c r="BC51" s="1271"/>
      <c r="BD51" s="1271"/>
      <c r="BE51" s="1271"/>
      <c r="BF51" s="1271"/>
      <c r="BG51" s="1271"/>
      <c r="BH51" s="1271"/>
      <c r="BI51" s="1271"/>
      <c r="BJ51" s="1271"/>
      <c r="BK51" s="1271"/>
      <c r="BL51" s="1271"/>
      <c r="BM51" s="1271"/>
      <c r="BN51" s="1271"/>
      <c r="BO51" s="1271"/>
      <c r="BP51" s="1254"/>
      <c r="BQ51" s="1253"/>
      <c r="BR51" s="1253"/>
      <c r="BS51" s="1253"/>
      <c r="BT51" s="1253"/>
      <c r="BU51" s="1253"/>
      <c r="BV51" s="1253"/>
      <c r="BW51" s="1253"/>
      <c r="BX51" s="1253"/>
      <c r="BY51" s="1253"/>
      <c r="BZ51" s="1253"/>
      <c r="CA51" s="1253"/>
      <c r="CB51" s="1253"/>
      <c r="CC51" s="1253"/>
      <c r="CD51" s="1253"/>
      <c r="CE51" s="1253"/>
      <c r="CF51" s="1254"/>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9"/>
      <c r="H52" s="1269"/>
      <c r="I52" s="1272"/>
      <c r="J52" s="1272"/>
      <c r="K52" s="1270"/>
      <c r="L52" s="1270"/>
      <c r="M52" s="1270"/>
      <c r="N52" s="1270"/>
      <c r="AM52" s="38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9"/>
      <c r="H53" s="1269"/>
      <c r="I53" s="1264"/>
      <c r="J53" s="1264"/>
      <c r="K53" s="1270"/>
      <c r="L53" s="1270"/>
      <c r="M53" s="1270"/>
      <c r="N53" s="1270"/>
      <c r="AM53" s="381"/>
      <c r="AN53" s="1271"/>
      <c r="AO53" s="1271"/>
      <c r="AP53" s="1271"/>
      <c r="AQ53" s="1271"/>
      <c r="AR53" s="1271"/>
      <c r="AS53" s="1271"/>
      <c r="AT53" s="1271"/>
      <c r="AU53" s="1271"/>
      <c r="AV53" s="1271"/>
      <c r="AW53" s="1271"/>
      <c r="AX53" s="1271"/>
      <c r="AY53" s="1271"/>
      <c r="AZ53" s="1271"/>
      <c r="BA53" s="1271"/>
      <c r="BB53" s="1271" t="s">
        <v>575</v>
      </c>
      <c r="BC53" s="1271"/>
      <c r="BD53" s="1271"/>
      <c r="BE53" s="1271"/>
      <c r="BF53" s="1271"/>
      <c r="BG53" s="1271"/>
      <c r="BH53" s="1271"/>
      <c r="BI53" s="1271"/>
      <c r="BJ53" s="1271"/>
      <c r="BK53" s="1271"/>
      <c r="BL53" s="1271"/>
      <c r="BM53" s="1271"/>
      <c r="BN53" s="1271"/>
      <c r="BO53" s="1271"/>
      <c r="BP53" s="1254"/>
      <c r="BQ53" s="1253"/>
      <c r="BR53" s="1253"/>
      <c r="BS53" s="1253"/>
      <c r="BT53" s="1253"/>
      <c r="BU53" s="1253"/>
      <c r="BV53" s="1253"/>
      <c r="BW53" s="1253"/>
      <c r="BX53" s="1253">
        <v>23.5</v>
      </c>
      <c r="BY53" s="1253"/>
      <c r="BZ53" s="1253"/>
      <c r="CA53" s="1253"/>
      <c r="CB53" s="1253"/>
      <c r="CC53" s="1253"/>
      <c r="CD53" s="1253"/>
      <c r="CE53" s="1253"/>
      <c r="CF53" s="1254"/>
      <c r="CG53" s="1253"/>
      <c r="CH53" s="1253"/>
      <c r="CI53" s="1253"/>
      <c r="CJ53" s="1253"/>
      <c r="CK53" s="1253"/>
      <c r="CL53" s="1253"/>
      <c r="CM53" s="1253"/>
      <c r="CN53" s="1253">
        <v>55.6</v>
      </c>
      <c r="CO53" s="1253"/>
      <c r="CP53" s="1253"/>
      <c r="CQ53" s="1253"/>
      <c r="CR53" s="1253"/>
      <c r="CS53" s="1253"/>
      <c r="CT53" s="1253"/>
      <c r="CU53" s="1253"/>
      <c r="CV53" s="1253">
        <v>57.6</v>
      </c>
      <c r="CW53" s="1253"/>
      <c r="CX53" s="1253"/>
      <c r="CY53" s="1253"/>
      <c r="CZ53" s="1253"/>
      <c r="DA53" s="1253"/>
      <c r="DB53" s="1253"/>
      <c r="DC53" s="1253"/>
    </row>
    <row r="54" spans="1:109" x14ac:dyDescent="0.15">
      <c r="A54" s="380"/>
      <c r="B54" s="372"/>
      <c r="G54" s="1269"/>
      <c r="H54" s="1269"/>
      <c r="I54" s="1264"/>
      <c r="J54" s="1264"/>
      <c r="K54" s="1270"/>
      <c r="L54" s="1270"/>
      <c r="M54" s="1270"/>
      <c r="N54" s="1270"/>
      <c r="AM54" s="38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4"/>
      <c r="H55" s="1264"/>
      <c r="I55" s="1264"/>
      <c r="J55" s="1264"/>
      <c r="K55" s="1270"/>
      <c r="L55" s="1270"/>
      <c r="M55" s="1270"/>
      <c r="N55" s="1270"/>
      <c r="AN55" s="1268" t="s">
        <v>576</v>
      </c>
      <c r="AO55" s="1268"/>
      <c r="AP55" s="1268"/>
      <c r="AQ55" s="1268"/>
      <c r="AR55" s="1268"/>
      <c r="AS55" s="1268"/>
      <c r="AT55" s="1268"/>
      <c r="AU55" s="1268"/>
      <c r="AV55" s="1268"/>
      <c r="AW55" s="1268"/>
      <c r="AX55" s="1268"/>
      <c r="AY55" s="1268"/>
      <c r="AZ55" s="1268"/>
      <c r="BA55" s="1268"/>
      <c r="BB55" s="1271" t="s">
        <v>574</v>
      </c>
      <c r="BC55" s="1271"/>
      <c r="BD55" s="1271"/>
      <c r="BE55" s="1271"/>
      <c r="BF55" s="1271"/>
      <c r="BG55" s="1271"/>
      <c r="BH55" s="1271"/>
      <c r="BI55" s="1271"/>
      <c r="BJ55" s="1271"/>
      <c r="BK55" s="1271"/>
      <c r="BL55" s="1271"/>
      <c r="BM55" s="1271"/>
      <c r="BN55" s="1271"/>
      <c r="BO55" s="1271"/>
      <c r="BP55" s="1254"/>
      <c r="BQ55" s="1253"/>
      <c r="BR55" s="1253"/>
      <c r="BS55" s="1253"/>
      <c r="BT55" s="1253"/>
      <c r="BU55" s="1253"/>
      <c r="BV55" s="1253"/>
      <c r="BW55" s="1253"/>
      <c r="BX55" s="1253">
        <v>0</v>
      </c>
      <c r="BY55" s="1253"/>
      <c r="BZ55" s="1253"/>
      <c r="CA55" s="1253"/>
      <c r="CB55" s="1253"/>
      <c r="CC55" s="1253"/>
      <c r="CD55" s="1253"/>
      <c r="CE55" s="1253"/>
      <c r="CF55" s="1254"/>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64"/>
      <c r="H56" s="1264"/>
      <c r="I56" s="1264"/>
      <c r="J56" s="1264"/>
      <c r="K56" s="1270"/>
      <c r="L56" s="1270"/>
      <c r="M56" s="1270"/>
      <c r="N56" s="1270"/>
      <c r="AN56" s="1268"/>
      <c r="AO56" s="1268"/>
      <c r="AP56" s="1268"/>
      <c r="AQ56" s="1268"/>
      <c r="AR56" s="1268"/>
      <c r="AS56" s="1268"/>
      <c r="AT56" s="1268"/>
      <c r="AU56" s="1268"/>
      <c r="AV56" s="1268"/>
      <c r="AW56" s="1268"/>
      <c r="AX56" s="1268"/>
      <c r="AY56" s="1268"/>
      <c r="AZ56" s="1268"/>
      <c r="BA56" s="1268"/>
      <c r="BB56" s="1271"/>
      <c r="BC56" s="1271"/>
      <c r="BD56" s="1271"/>
      <c r="BE56" s="1271"/>
      <c r="BF56" s="1271"/>
      <c r="BG56" s="1271"/>
      <c r="BH56" s="1271"/>
      <c r="BI56" s="1271"/>
      <c r="BJ56" s="1271"/>
      <c r="BK56" s="1271"/>
      <c r="BL56" s="1271"/>
      <c r="BM56" s="1271"/>
      <c r="BN56" s="1271"/>
      <c r="BO56" s="1271"/>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4"/>
      <c r="H57" s="1264"/>
      <c r="I57" s="1273"/>
      <c r="J57" s="1273"/>
      <c r="K57" s="1270"/>
      <c r="L57" s="1270"/>
      <c r="M57" s="1270"/>
      <c r="N57" s="1270"/>
      <c r="AM57" s="366"/>
      <c r="AN57" s="1268"/>
      <c r="AO57" s="1268"/>
      <c r="AP57" s="1268"/>
      <c r="AQ57" s="1268"/>
      <c r="AR57" s="1268"/>
      <c r="AS57" s="1268"/>
      <c r="AT57" s="1268"/>
      <c r="AU57" s="1268"/>
      <c r="AV57" s="1268"/>
      <c r="AW57" s="1268"/>
      <c r="AX57" s="1268"/>
      <c r="AY57" s="1268"/>
      <c r="AZ57" s="1268"/>
      <c r="BA57" s="1268"/>
      <c r="BB57" s="1271" t="s">
        <v>575</v>
      </c>
      <c r="BC57" s="1271"/>
      <c r="BD57" s="1271"/>
      <c r="BE57" s="1271"/>
      <c r="BF57" s="1271"/>
      <c r="BG57" s="1271"/>
      <c r="BH57" s="1271"/>
      <c r="BI57" s="1271"/>
      <c r="BJ57" s="1271"/>
      <c r="BK57" s="1271"/>
      <c r="BL57" s="1271"/>
      <c r="BM57" s="1271"/>
      <c r="BN57" s="1271"/>
      <c r="BO57" s="1271"/>
      <c r="BP57" s="1254"/>
      <c r="BQ57" s="1253"/>
      <c r="BR57" s="1253"/>
      <c r="BS57" s="1253"/>
      <c r="BT57" s="1253"/>
      <c r="BU57" s="1253"/>
      <c r="BV57" s="1253"/>
      <c r="BW57" s="1253"/>
      <c r="BX57" s="1253">
        <v>61</v>
      </c>
      <c r="BY57" s="1253"/>
      <c r="BZ57" s="1253"/>
      <c r="CA57" s="1253"/>
      <c r="CB57" s="1253"/>
      <c r="CC57" s="1253"/>
      <c r="CD57" s="1253"/>
      <c r="CE57" s="1253"/>
      <c r="CF57" s="1254"/>
      <c r="CG57" s="1253"/>
      <c r="CH57" s="1253"/>
      <c r="CI57" s="1253"/>
      <c r="CJ57" s="1253"/>
      <c r="CK57" s="1253"/>
      <c r="CL57" s="1253"/>
      <c r="CM57" s="1253"/>
      <c r="CN57" s="1253">
        <v>63.6</v>
      </c>
      <c r="CO57" s="1253"/>
      <c r="CP57" s="1253"/>
      <c r="CQ57" s="1253"/>
      <c r="CR57" s="1253"/>
      <c r="CS57" s="1253"/>
      <c r="CT57" s="1253"/>
      <c r="CU57" s="1253"/>
      <c r="CV57" s="1253">
        <v>65.900000000000006</v>
      </c>
      <c r="CW57" s="1253"/>
      <c r="CX57" s="1253"/>
      <c r="CY57" s="1253"/>
      <c r="CZ57" s="1253"/>
      <c r="DA57" s="1253"/>
      <c r="DB57" s="1253"/>
      <c r="DC57" s="1253"/>
      <c r="DD57" s="385"/>
      <c r="DE57" s="384"/>
    </row>
    <row r="58" spans="1:109" s="380" customFormat="1" x14ac:dyDescent="0.15">
      <c r="A58" s="366"/>
      <c r="B58" s="384"/>
      <c r="G58" s="1264"/>
      <c r="H58" s="1264"/>
      <c r="I58" s="1273"/>
      <c r="J58" s="1273"/>
      <c r="K58" s="1270"/>
      <c r="L58" s="1270"/>
      <c r="M58" s="1270"/>
      <c r="N58" s="1270"/>
      <c r="AM58" s="366"/>
      <c r="AN58" s="1268"/>
      <c r="AO58" s="1268"/>
      <c r="AP58" s="1268"/>
      <c r="AQ58" s="1268"/>
      <c r="AR58" s="1268"/>
      <c r="AS58" s="1268"/>
      <c r="AT58" s="1268"/>
      <c r="AU58" s="1268"/>
      <c r="AV58" s="1268"/>
      <c r="AW58" s="1268"/>
      <c r="AX58" s="1268"/>
      <c r="AY58" s="1268"/>
      <c r="AZ58" s="1268"/>
      <c r="BA58" s="1268"/>
      <c r="BB58" s="1271"/>
      <c r="BC58" s="1271"/>
      <c r="BD58" s="1271"/>
      <c r="BE58" s="1271"/>
      <c r="BF58" s="1271"/>
      <c r="BG58" s="1271"/>
      <c r="BH58" s="1271"/>
      <c r="BI58" s="1271"/>
      <c r="BJ58" s="1271"/>
      <c r="BK58" s="1271"/>
      <c r="BL58" s="1271"/>
      <c r="BM58" s="1271"/>
      <c r="BN58" s="1271"/>
      <c r="BO58" s="1271"/>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577</v>
      </c>
    </row>
    <row r="64" spans="1:109" x14ac:dyDescent="0.15">
      <c r="B64" s="372"/>
      <c r="G64" s="379"/>
      <c r="I64" s="392"/>
      <c r="J64" s="392"/>
      <c r="K64" s="392"/>
      <c r="L64" s="392"/>
      <c r="M64" s="392"/>
      <c r="N64" s="393"/>
      <c r="AM64" s="379"/>
      <c r="AN64" s="379" t="s">
        <v>570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5" t="s">
        <v>578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372"/>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372"/>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372"/>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372"/>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572</v>
      </c>
    </row>
    <row r="72" spans="2:107" x14ac:dyDescent="0.15">
      <c r="B72" s="372"/>
      <c r="G72" s="1264"/>
      <c r="H72" s="1264"/>
      <c r="I72" s="1264"/>
      <c r="J72" s="1264"/>
      <c r="K72" s="382"/>
      <c r="L72" s="382"/>
      <c r="M72" s="383"/>
      <c r="N72" s="383"/>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525</v>
      </c>
      <c r="BQ72" s="1268"/>
      <c r="BR72" s="1268"/>
      <c r="BS72" s="1268"/>
      <c r="BT72" s="1268"/>
      <c r="BU72" s="1268"/>
      <c r="BV72" s="1268"/>
      <c r="BW72" s="1268"/>
      <c r="BX72" s="1268" t="s">
        <v>526</v>
      </c>
      <c r="BY72" s="1268"/>
      <c r="BZ72" s="1268"/>
      <c r="CA72" s="1268"/>
      <c r="CB72" s="1268"/>
      <c r="CC72" s="1268"/>
      <c r="CD72" s="1268"/>
      <c r="CE72" s="1268"/>
      <c r="CF72" s="1268" t="s">
        <v>527</v>
      </c>
      <c r="CG72" s="1268"/>
      <c r="CH72" s="1268"/>
      <c r="CI72" s="1268"/>
      <c r="CJ72" s="1268"/>
      <c r="CK72" s="1268"/>
      <c r="CL72" s="1268"/>
      <c r="CM72" s="1268"/>
      <c r="CN72" s="1268" t="s">
        <v>528</v>
      </c>
      <c r="CO72" s="1268"/>
      <c r="CP72" s="1268"/>
      <c r="CQ72" s="1268"/>
      <c r="CR72" s="1268"/>
      <c r="CS72" s="1268"/>
      <c r="CT72" s="1268"/>
      <c r="CU72" s="1268"/>
      <c r="CV72" s="1268" t="s">
        <v>529</v>
      </c>
      <c r="CW72" s="1268"/>
      <c r="CX72" s="1268"/>
      <c r="CY72" s="1268"/>
      <c r="CZ72" s="1268"/>
      <c r="DA72" s="1268"/>
      <c r="DB72" s="1268"/>
      <c r="DC72" s="1268"/>
    </row>
    <row r="73" spans="2:107" x14ac:dyDescent="0.15">
      <c r="B73" s="372"/>
      <c r="G73" s="1269"/>
      <c r="H73" s="1269"/>
      <c r="I73" s="1269"/>
      <c r="J73" s="1269"/>
      <c r="K73" s="1274"/>
      <c r="L73" s="1274"/>
      <c r="M73" s="1274"/>
      <c r="N73" s="1274"/>
      <c r="AM73" s="381"/>
      <c r="AN73" s="1271" t="s">
        <v>573</v>
      </c>
      <c r="AO73" s="1271"/>
      <c r="AP73" s="1271"/>
      <c r="AQ73" s="1271"/>
      <c r="AR73" s="1271"/>
      <c r="AS73" s="1271"/>
      <c r="AT73" s="1271"/>
      <c r="AU73" s="1271"/>
      <c r="AV73" s="1271"/>
      <c r="AW73" s="1271"/>
      <c r="AX73" s="1271"/>
      <c r="AY73" s="1271"/>
      <c r="AZ73" s="1271"/>
      <c r="BA73" s="1271"/>
      <c r="BB73" s="1271" t="s">
        <v>574</v>
      </c>
      <c r="BC73" s="1271"/>
      <c r="BD73" s="1271"/>
      <c r="BE73" s="1271"/>
      <c r="BF73" s="1271"/>
      <c r="BG73" s="1271"/>
      <c r="BH73" s="1271"/>
      <c r="BI73" s="1271"/>
      <c r="BJ73" s="1271"/>
      <c r="BK73" s="1271"/>
      <c r="BL73" s="1271"/>
      <c r="BM73" s="1271"/>
      <c r="BN73" s="1271"/>
      <c r="BO73" s="1271"/>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9"/>
      <c r="H74" s="1269"/>
      <c r="I74" s="1269"/>
      <c r="J74" s="1269"/>
      <c r="K74" s="1274"/>
      <c r="L74" s="1274"/>
      <c r="M74" s="1274"/>
      <c r="N74" s="1274"/>
      <c r="AM74" s="38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9"/>
      <c r="H75" s="1269"/>
      <c r="I75" s="1264"/>
      <c r="J75" s="1264"/>
      <c r="K75" s="1270"/>
      <c r="L75" s="1270"/>
      <c r="M75" s="1270"/>
      <c r="N75" s="1270"/>
      <c r="AM75" s="381"/>
      <c r="AN75" s="1271"/>
      <c r="AO75" s="1271"/>
      <c r="AP75" s="1271"/>
      <c r="AQ75" s="1271"/>
      <c r="AR75" s="1271"/>
      <c r="AS75" s="1271"/>
      <c r="AT75" s="1271"/>
      <c r="AU75" s="1271"/>
      <c r="AV75" s="1271"/>
      <c r="AW75" s="1271"/>
      <c r="AX75" s="1271"/>
      <c r="AY75" s="1271"/>
      <c r="AZ75" s="1271"/>
      <c r="BA75" s="1271"/>
      <c r="BB75" s="1271" t="s">
        <v>579</v>
      </c>
      <c r="BC75" s="1271"/>
      <c r="BD75" s="1271"/>
      <c r="BE75" s="1271"/>
      <c r="BF75" s="1271"/>
      <c r="BG75" s="1271"/>
      <c r="BH75" s="1271"/>
      <c r="BI75" s="1271"/>
      <c r="BJ75" s="1271"/>
      <c r="BK75" s="1271"/>
      <c r="BL75" s="1271"/>
      <c r="BM75" s="1271"/>
      <c r="BN75" s="1271"/>
      <c r="BO75" s="1271"/>
      <c r="BP75" s="1253">
        <v>7.5</v>
      </c>
      <c r="BQ75" s="1253"/>
      <c r="BR75" s="1253"/>
      <c r="BS75" s="1253"/>
      <c r="BT75" s="1253"/>
      <c r="BU75" s="1253"/>
      <c r="BV75" s="1253"/>
      <c r="BW75" s="1253"/>
      <c r="BX75" s="1253">
        <v>6.9</v>
      </c>
      <c r="BY75" s="1253"/>
      <c r="BZ75" s="1253"/>
      <c r="CA75" s="1253"/>
      <c r="CB75" s="1253"/>
      <c r="CC75" s="1253"/>
      <c r="CD75" s="1253"/>
      <c r="CE75" s="1253"/>
      <c r="CF75" s="1253">
        <v>6.2</v>
      </c>
      <c r="CG75" s="1253"/>
      <c r="CH75" s="1253"/>
      <c r="CI75" s="1253"/>
      <c r="CJ75" s="1253"/>
      <c r="CK75" s="1253"/>
      <c r="CL75" s="1253"/>
      <c r="CM75" s="1253"/>
      <c r="CN75" s="1253">
        <v>5.3</v>
      </c>
      <c r="CO75" s="1253"/>
      <c r="CP75" s="1253"/>
      <c r="CQ75" s="1253"/>
      <c r="CR75" s="1253"/>
      <c r="CS75" s="1253"/>
      <c r="CT75" s="1253"/>
      <c r="CU75" s="1253"/>
      <c r="CV75" s="1253">
        <v>5.3</v>
      </c>
      <c r="CW75" s="1253"/>
      <c r="CX75" s="1253"/>
      <c r="CY75" s="1253"/>
      <c r="CZ75" s="1253"/>
      <c r="DA75" s="1253"/>
      <c r="DB75" s="1253"/>
      <c r="DC75" s="1253"/>
    </row>
    <row r="76" spans="2:107" x14ac:dyDescent="0.15">
      <c r="B76" s="372"/>
      <c r="G76" s="1269"/>
      <c r="H76" s="1269"/>
      <c r="I76" s="1264"/>
      <c r="J76" s="1264"/>
      <c r="K76" s="1270"/>
      <c r="L76" s="1270"/>
      <c r="M76" s="1270"/>
      <c r="N76" s="1270"/>
      <c r="AM76" s="38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4"/>
      <c r="H77" s="1264"/>
      <c r="I77" s="1264"/>
      <c r="J77" s="1264"/>
      <c r="K77" s="1274"/>
      <c r="L77" s="1274"/>
      <c r="M77" s="1274"/>
      <c r="N77" s="1274"/>
      <c r="AN77" s="1268" t="s">
        <v>576</v>
      </c>
      <c r="AO77" s="1268"/>
      <c r="AP77" s="1268"/>
      <c r="AQ77" s="1268"/>
      <c r="AR77" s="1268"/>
      <c r="AS77" s="1268"/>
      <c r="AT77" s="1268"/>
      <c r="AU77" s="1268"/>
      <c r="AV77" s="1268"/>
      <c r="AW77" s="1268"/>
      <c r="AX77" s="1268"/>
      <c r="AY77" s="1268"/>
      <c r="AZ77" s="1268"/>
      <c r="BA77" s="1268"/>
      <c r="BB77" s="1271" t="s">
        <v>574</v>
      </c>
      <c r="BC77" s="1271"/>
      <c r="BD77" s="1271"/>
      <c r="BE77" s="1271"/>
      <c r="BF77" s="1271"/>
      <c r="BG77" s="1271"/>
      <c r="BH77" s="1271"/>
      <c r="BI77" s="1271"/>
      <c r="BJ77" s="1271"/>
      <c r="BK77" s="1271"/>
      <c r="BL77" s="1271"/>
      <c r="BM77" s="1271"/>
      <c r="BN77" s="1271"/>
      <c r="BO77" s="1271"/>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64"/>
      <c r="H78" s="1264"/>
      <c r="I78" s="1264"/>
      <c r="J78" s="1264"/>
      <c r="K78" s="1274"/>
      <c r="L78" s="1274"/>
      <c r="M78" s="1274"/>
      <c r="N78" s="1274"/>
      <c r="AN78" s="1268"/>
      <c r="AO78" s="1268"/>
      <c r="AP78" s="1268"/>
      <c r="AQ78" s="1268"/>
      <c r="AR78" s="1268"/>
      <c r="AS78" s="1268"/>
      <c r="AT78" s="1268"/>
      <c r="AU78" s="1268"/>
      <c r="AV78" s="1268"/>
      <c r="AW78" s="1268"/>
      <c r="AX78" s="1268"/>
      <c r="AY78" s="1268"/>
      <c r="AZ78" s="1268"/>
      <c r="BA78" s="1268"/>
      <c r="BB78" s="1271"/>
      <c r="BC78" s="1271"/>
      <c r="BD78" s="1271"/>
      <c r="BE78" s="1271"/>
      <c r="BF78" s="1271"/>
      <c r="BG78" s="1271"/>
      <c r="BH78" s="1271"/>
      <c r="BI78" s="1271"/>
      <c r="BJ78" s="1271"/>
      <c r="BK78" s="1271"/>
      <c r="BL78" s="1271"/>
      <c r="BM78" s="1271"/>
      <c r="BN78" s="1271"/>
      <c r="BO78" s="1271"/>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4"/>
      <c r="H79" s="1264"/>
      <c r="I79" s="1273"/>
      <c r="J79" s="1273"/>
      <c r="K79" s="1275"/>
      <c r="L79" s="1275"/>
      <c r="M79" s="1275"/>
      <c r="N79" s="1275"/>
      <c r="AN79" s="1268"/>
      <c r="AO79" s="1268"/>
      <c r="AP79" s="1268"/>
      <c r="AQ79" s="1268"/>
      <c r="AR79" s="1268"/>
      <c r="AS79" s="1268"/>
      <c r="AT79" s="1268"/>
      <c r="AU79" s="1268"/>
      <c r="AV79" s="1268"/>
      <c r="AW79" s="1268"/>
      <c r="AX79" s="1268"/>
      <c r="AY79" s="1268"/>
      <c r="AZ79" s="1268"/>
      <c r="BA79" s="1268"/>
      <c r="BB79" s="1271" t="s">
        <v>579</v>
      </c>
      <c r="BC79" s="1271"/>
      <c r="BD79" s="1271"/>
      <c r="BE79" s="1271"/>
      <c r="BF79" s="1271"/>
      <c r="BG79" s="1271"/>
      <c r="BH79" s="1271"/>
      <c r="BI79" s="1271"/>
      <c r="BJ79" s="1271"/>
      <c r="BK79" s="1271"/>
      <c r="BL79" s="1271"/>
      <c r="BM79" s="1271"/>
      <c r="BN79" s="1271"/>
      <c r="BO79" s="1271"/>
      <c r="BP79" s="1253">
        <v>7.3</v>
      </c>
      <c r="BQ79" s="1253"/>
      <c r="BR79" s="1253"/>
      <c r="BS79" s="1253"/>
      <c r="BT79" s="1253"/>
      <c r="BU79" s="1253"/>
      <c r="BV79" s="1253"/>
      <c r="BW79" s="1253"/>
      <c r="BX79" s="1253">
        <v>7.4</v>
      </c>
      <c r="BY79" s="1253"/>
      <c r="BZ79" s="1253"/>
      <c r="CA79" s="1253"/>
      <c r="CB79" s="1253"/>
      <c r="CC79" s="1253"/>
      <c r="CD79" s="1253"/>
      <c r="CE79" s="1253"/>
      <c r="CF79" s="1253">
        <v>7.5</v>
      </c>
      <c r="CG79" s="1253"/>
      <c r="CH79" s="1253"/>
      <c r="CI79" s="1253"/>
      <c r="CJ79" s="1253"/>
      <c r="CK79" s="1253"/>
      <c r="CL79" s="1253"/>
      <c r="CM79" s="1253"/>
      <c r="CN79" s="1253">
        <v>7.5</v>
      </c>
      <c r="CO79" s="1253"/>
      <c r="CP79" s="1253"/>
      <c r="CQ79" s="1253"/>
      <c r="CR79" s="1253"/>
      <c r="CS79" s="1253"/>
      <c r="CT79" s="1253"/>
      <c r="CU79" s="1253"/>
      <c r="CV79" s="1253">
        <v>7.7</v>
      </c>
      <c r="CW79" s="1253"/>
      <c r="CX79" s="1253"/>
      <c r="CY79" s="1253"/>
      <c r="CZ79" s="1253"/>
      <c r="DA79" s="1253"/>
      <c r="DB79" s="1253"/>
      <c r="DC79" s="1253"/>
    </row>
    <row r="80" spans="2:107" x14ac:dyDescent="0.15">
      <c r="B80" s="372"/>
      <c r="G80" s="1264"/>
      <c r="H80" s="1264"/>
      <c r="I80" s="1273"/>
      <c r="J80" s="1273"/>
      <c r="K80" s="1275"/>
      <c r="L80" s="1275"/>
      <c r="M80" s="1275"/>
      <c r="N80" s="1275"/>
      <c r="AN80" s="1268"/>
      <c r="AO80" s="1268"/>
      <c r="AP80" s="1268"/>
      <c r="AQ80" s="1268"/>
      <c r="AR80" s="1268"/>
      <c r="AS80" s="1268"/>
      <c r="AT80" s="1268"/>
      <c r="AU80" s="1268"/>
      <c r="AV80" s="1268"/>
      <c r="AW80" s="1268"/>
      <c r="AX80" s="1268"/>
      <c r="AY80" s="1268"/>
      <c r="AZ80" s="1268"/>
      <c r="BA80" s="1268"/>
      <c r="BB80" s="1271"/>
      <c r="BC80" s="1271"/>
      <c r="BD80" s="1271"/>
      <c r="BE80" s="1271"/>
      <c r="BF80" s="1271"/>
      <c r="BG80" s="1271"/>
      <c r="BH80" s="1271"/>
      <c r="BI80" s="1271"/>
      <c r="BJ80" s="1271"/>
      <c r="BK80" s="1271"/>
      <c r="BL80" s="1271"/>
      <c r="BM80" s="1271"/>
      <c r="BN80" s="1271"/>
      <c r="BO80" s="1271"/>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B9E4-823A-475A-ADE2-F6E47A997446}">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Hwf8vYeKsgQJYPE+UHdIlmrAq10yYQsSPp/GF0ozm0nnk91VICJK+N1L91yLRynTNqsAQXWDXRlFf8Gl/dNzNw==" saltValue="bhqc+y0lku5/Q7lfkFWQ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0F33-4842-4DCF-9C8E-D4FD281766F4}">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b90b1cIy9T5UQwpjWQO0agZNLezMd8tighjFXxXSv28EEOkgF+3EGEWswrLx55KOg2yZNAC89bQX2+brhbBvhQ==" saltValue="+4JDayAtVR3z1X4/qA7G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562579</v>
      </c>
      <c r="E3" s="156"/>
      <c r="F3" s="157">
        <v>268375</v>
      </c>
      <c r="G3" s="158"/>
      <c r="H3" s="159"/>
    </row>
    <row r="4" spans="1:8" x14ac:dyDescent="0.15">
      <c r="A4" s="160"/>
      <c r="B4" s="161"/>
      <c r="C4" s="162"/>
      <c r="D4" s="163">
        <v>193447</v>
      </c>
      <c r="E4" s="164"/>
      <c r="F4" s="165">
        <v>119602</v>
      </c>
      <c r="G4" s="166"/>
      <c r="H4" s="167"/>
    </row>
    <row r="5" spans="1:8" x14ac:dyDescent="0.15">
      <c r="A5" s="148" t="s">
        <v>519</v>
      </c>
      <c r="B5" s="153"/>
      <c r="C5" s="154"/>
      <c r="D5" s="155">
        <v>611049</v>
      </c>
      <c r="E5" s="156"/>
      <c r="F5" s="157">
        <v>301035</v>
      </c>
      <c r="G5" s="158"/>
      <c r="H5" s="159"/>
    </row>
    <row r="6" spans="1:8" x14ac:dyDescent="0.15">
      <c r="A6" s="160"/>
      <c r="B6" s="161"/>
      <c r="C6" s="162"/>
      <c r="D6" s="163">
        <v>208448</v>
      </c>
      <c r="E6" s="164"/>
      <c r="F6" s="165">
        <v>154376</v>
      </c>
      <c r="G6" s="166"/>
      <c r="H6" s="167"/>
    </row>
    <row r="7" spans="1:8" x14ac:dyDescent="0.15">
      <c r="A7" s="148" t="s">
        <v>520</v>
      </c>
      <c r="B7" s="153"/>
      <c r="C7" s="154"/>
      <c r="D7" s="155">
        <v>5533589</v>
      </c>
      <c r="E7" s="156"/>
      <c r="F7" s="157">
        <v>277467</v>
      </c>
      <c r="G7" s="158"/>
      <c r="H7" s="159"/>
    </row>
    <row r="8" spans="1:8" x14ac:dyDescent="0.15">
      <c r="A8" s="160"/>
      <c r="B8" s="161"/>
      <c r="C8" s="162"/>
      <c r="D8" s="163">
        <v>236991</v>
      </c>
      <c r="E8" s="164"/>
      <c r="F8" s="165">
        <v>128378</v>
      </c>
      <c r="G8" s="166"/>
      <c r="H8" s="167"/>
    </row>
    <row r="9" spans="1:8" x14ac:dyDescent="0.15">
      <c r="A9" s="148" t="s">
        <v>521</v>
      </c>
      <c r="B9" s="153"/>
      <c r="C9" s="154"/>
      <c r="D9" s="155">
        <v>716602</v>
      </c>
      <c r="E9" s="156"/>
      <c r="F9" s="157">
        <v>282256</v>
      </c>
      <c r="G9" s="158"/>
      <c r="H9" s="159"/>
    </row>
    <row r="10" spans="1:8" x14ac:dyDescent="0.15">
      <c r="A10" s="160"/>
      <c r="B10" s="161"/>
      <c r="C10" s="162"/>
      <c r="D10" s="163">
        <v>135049</v>
      </c>
      <c r="E10" s="164"/>
      <c r="F10" s="165">
        <v>145453</v>
      </c>
      <c r="G10" s="166"/>
      <c r="H10" s="167"/>
    </row>
    <row r="11" spans="1:8" x14ac:dyDescent="0.15">
      <c r="A11" s="148" t="s">
        <v>522</v>
      </c>
      <c r="B11" s="153"/>
      <c r="C11" s="154"/>
      <c r="D11" s="155">
        <v>1582830</v>
      </c>
      <c r="E11" s="156"/>
      <c r="F11" s="157">
        <v>295341</v>
      </c>
      <c r="G11" s="158"/>
      <c r="H11" s="159"/>
    </row>
    <row r="12" spans="1:8" x14ac:dyDescent="0.15">
      <c r="A12" s="160"/>
      <c r="B12" s="161"/>
      <c r="C12" s="168"/>
      <c r="D12" s="163">
        <v>307585</v>
      </c>
      <c r="E12" s="164"/>
      <c r="F12" s="165">
        <v>137402</v>
      </c>
      <c r="G12" s="166"/>
      <c r="H12" s="167"/>
    </row>
    <row r="13" spans="1:8" x14ac:dyDescent="0.15">
      <c r="A13" s="148"/>
      <c r="B13" s="153"/>
      <c r="C13" s="169"/>
      <c r="D13" s="170">
        <v>1801330</v>
      </c>
      <c r="E13" s="171"/>
      <c r="F13" s="172">
        <v>284895</v>
      </c>
      <c r="G13" s="173"/>
      <c r="H13" s="159"/>
    </row>
    <row r="14" spans="1:8" x14ac:dyDescent="0.15">
      <c r="A14" s="160"/>
      <c r="B14" s="161"/>
      <c r="C14" s="162"/>
      <c r="D14" s="163">
        <v>216304</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37.18</v>
      </c>
      <c r="C19" s="174">
        <f>ROUND(VALUE(SUBSTITUTE(実質収支比率等に係る経年分析!G$48,"▲","-")),2)</f>
        <v>38.44</v>
      </c>
      <c r="D19" s="174">
        <f>ROUND(VALUE(SUBSTITUTE(実質収支比率等に係る経年分析!H$48,"▲","-")),2)</f>
        <v>60.62</v>
      </c>
      <c r="E19" s="174">
        <f>ROUND(VALUE(SUBSTITUTE(実質収支比率等に係る経年分析!I$48,"▲","-")),2)</f>
        <v>63.42</v>
      </c>
      <c r="F19" s="174">
        <f>ROUND(VALUE(SUBSTITUTE(実質収支比率等に係る経年分析!J$48,"▲","-")),2)</f>
        <v>61.56</v>
      </c>
    </row>
    <row r="20" spans="1:11" x14ac:dyDescent="0.15">
      <c r="A20" s="174" t="s">
        <v>53</v>
      </c>
      <c r="B20" s="174">
        <f>ROUND(VALUE(SUBSTITUTE(実質収支比率等に係る経年分析!F$47,"▲","-")),2)</f>
        <v>59.77</v>
      </c>
      <c r="C20" s="174">
        <f>ROUND(VALUE(SUBSTITUTE(実質収支比率等に係る経年分析!G$47,"▲","-")),2)</f>
        <v>57.79</v>
      </c>
      <c r="D20" s="174">
        <f>ROUND(VALUE(SUBSTITUTE(実質収支比率等に係る経年分析!H$47,"▲","-")),2)</f>
        <v>54.55</v>
      </c>
      <c r="E20" s="174">
        <f>ROUND(VALUE(SUBSTITUTE(実質収支比率等に係る経年分析!I$47,"▲","-")),2)</f>
        <v>65.05</v>
      </c>
      <c r="F20" s="174">
        <f>ROUND(VALUE(SUBSTITUTE(実質収支比率等に係る経年分析!J$47,"▲","-")),2)</f>
        <v>57.63</v>
      </c>
    </row>
    <row r="21" spans="1:11" x14ac:dyDescent="0.15">
      <c r="A21" s="174" t="s">
        <v>54</v>
      </c>
      <c r="B21" s="174">
        <f>IF(ISNUMBER(VALUE(SUBSTITUTE(実質収支比率等に係る経年分析!F$49,"▲","-"))),ROUND(VALUE(SUBSTITUTE(実質収支比率等に係る経年分析!F$49,"▲","-")),2),NA())</f>
        <v>-5.68</v>
      </c>
      <c r="C21" s="174">
        <f>IF(ISNUMBER(VALUE(SUBSTITUTE(実質収支比率等に係る経年分析!G$49,"▲","-"))),ROUND(VALUE(SUBSTITUTE(実質収支比率等に係る経年分析!G$49,"▲","-")),2),NA())</f>
        <v>9.9700000000000006</v>
      </c>
      <c r="D21" s="174">
        <f>IF(ISNUMBER(VALUE(SUBSTITUTE(実質収支比率等に係る経年分析!H$49,"▲","-"))),ROUND(VALUE(SUBSTITUTE(実質収支比率等に係る経年分析!H$49,"▲","-")),2),NA())</f>
        <v>36.42</v>
      </c>
      <c r="E21" s="174">
        <f>IF(ISNUMBER(VALUE(SUBSTITUTE(実質収支比率等に係る経年分析!I$49,"▲","-"))),ROUND(VALUE(SUBSTITUTE(実質収支比率等に係る経年分析!I$49,"▲","-")),2),NA())</f>
        <v>12.36</v>
      </c>
      <c r="F21" s="174">
        <f>IF(ISNUMBER(VALUE(SUBSTITUTE(実質収支比率等に係る経年分析!J$49,"▲","-"))),ROUND(VALUE(SUBSTITUTE(実質収支比率等に係る経年分析!J$49,"▲","-")),2),NA())</f>
        <v>-5.1100000000000003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2.0499999999999998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0.28999999999999998</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15">
      <c r="A32" s="175" t="str">
        <f>IF(連結実質赤字比率に係る赤字・黒字の構成分析!C$38="",NA(),連結実質赤字比率に係る赤字・黒字の構成分析!C$38)</f>
        <v>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交流活性化事業特別会計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2.1800000000000002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61.56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75</v>
      </c>
      <c r="E42" s="176"/>
      <c r="F42" s="176"/>
      <c r="G42" s="176">
        <f>'実質公債費比率（分子）の構造'!L$52</f>
        <v>68</v>
      </c>
      <c r="H42" s="176"/>
      <c r="I42" s="176"/>
      <c r="J42" s="176">
        <f>'実質公債費比率（分子）の構造'!M$52</f>
        <v>68</v>
      </c>
      <c r="K42" s="176"/>
      <c r="L42" s="176"/>
      <c r="M42" s="176">
        <f>'実質公債費比率（分子）の構造'!N$52</f>
        <v>77</v>
      </c>
      <c r="N42" s="176"/>
      <c r="O42" s="176"/>
      <c r="P42" s="176">
        <f>'実質公債費比率（分子）の構造'!O$52</f>
        <v>76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3</v>
      </c>
      <c r="L45" s="176"/>
      <c r="M45" s="176"/>
      <c r="N45" s="176">
        <f>'実質公債費比率（分子）の構造'!O$49</f>
        <v>5</v>
      </c>
      <c r="O45" s="176"/>
      <c r="P45" s="176"/>
    </row>
    <row r="46" spans="1:16" x14ac:dyDescent="0.15">
      <c r="A46" s="176" t="s">
        <v>64</v>
      </c>
      <c r="B46" s="176">
        <f>'実質公債費比率（分子）の構造'!K$48</f>
        <v>1</v>
      </c>
      <c r="C46" s="176"/>
      <c r="D46" s="176"/>
      <c r="E46" s="176">
        <f>'実質公債費比率（分子）の構造'!L$48</f>
        <v>1</v>
      </c>
      <c r="F46" s="176"/>
      <c r="G46" s="176"/>
      <c r="H46" s="176">
        <f>'実質公債費比率（分子）の構造'!M$48</f>
        <v>1</v>
      </c>
      <c r="I46" s="176"/>
      <c r="J46" s="176"/>
      <c r="K46" s="176" t="str">
        <f>'実質公債費比率（分子）の構造'!N$48</f>
        <v>-</v>
      </c>
      <c r="L46" s="176"/>
      <c r="M46" s="176"/>
      <c r="N46" s="176">
        <f>'実質公債費比率（分子）の構造'!O$48</f>
        <v>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97</v>
      </c>
      <c r="C49" s="176"/>
      <c r="D49" s="176"/>
      <c r="E49" s="176">
        <f>'実質公債費比率（分子）の構造'!L$45</f>
        <v>87</v>
      </c>
      <c r="F49" s="176"/>
      <c r="G49" s="176"/>
      <c r="H49" s="176">
        <f>'実質公債費比率（分子）の構造'!M$45</f>
        <v>88</v>
      </c>
      <c r="I49" s="176"/>
      <c r="J49" s="176"/>
      <c r="K49" s="176">
        <f>'実質公債費比率（分子）の構造'!N$45</f>
        <v>99</v>
      </c>
      <c r="L49" s="176"/>
      <c r="M49" s="176"/>
      <c r="N49" s="176">
        <f>'実質公債費比率（分子）の構造'!O$45</f>
        <v>93</v>
      </c>
      <c r="O49" s="176"/>
      <c r="P49" s="176"/>
    </row>
    <row r="50" spans="1:16" x14ac:dyDescent="0.15">
      <c r="A50" s="176" t="s">
        <v>67</v>
      </c>
      <c r="B50" s="176" t="e">
        <f>NA()</f>
        <v>#N/A</v>
      </c>
      <c r="C50" s="176">
        <f>IF(ISNUMBER('実質公債費比率（分子）の構造'!K$53),'実質公債費比率（分子）の構造'!K$53,NA())</f>
        <v>25</v>
      </c>
      <c r="D50" s="176" t="e">
        <f>NA()</f>
        <v>#N/A</v>
      </c>
      <c r="E50" s="176" t="e">
        <f>NA()</f>
        <v>#N/A</v>
      </c>
      <c r="F50" s="176">
        <f>IF(ISNUMBER('実質公債費比率（分子）の構造'!L$53),'実質公債費比率（分子）の構造'!L$53,NA())</f>
        <v>22</v>
      </c>
      <c r="G50" s="176" t="e">
        <f>NA()</f>
        <v>#N/A</v>
      </c>
      <c r="H50" s="176" t="e">
        <f>NA()</f>
        <v>#N/A</v>
      </c>
      <c r="I50" s="176">
        <f>IF(ISNUMBER('実質公債費比率（分子）の構造'!M$53),'実質公債費比率（分子）の構造'!M$53,NA())</f>
        <v>23</v>
      </c>
      <c r="J50" s="176" t="e">
        <f>NA()</f>
        <v>#N/A</v>
      </c>
      <c r="K50" s="176" t="e">
        <f>NA()</f>
        <v>#N/A</v>
      </c>
      <c r="L50" s="176">
        <f>IF(ISNUMBER('実質公債費比率（分子）の構造'!N$53),'実質公債費比率（分子）の構造'!N$53,NA())</f>
        <v>25</v>
      </c>
      <c r="M50" s="176" t="e">
        <f>NA()</f>
        <v>#N/A</v>
      </c>
      <c r="N50" s="176" t="e">
        <f>NA()</f>
        <v>#N/A</v>
      </c>
      <c r="O50" s="176">
        <f>IF(ISNUMBER('実質公債費比率（分子）の構造'!O$53),'実質公債費比率（分子）の構造'!O$53,NA())</f>
        <v>28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381</v>
      </c>
      <c r="E56" s="175"/>
      <c r="F56" s="175"/>
      <c r="G56" s="175">
        <f>'将来負担比率（分子）の構造'!J$52</f>
        <v>427</v>
      </c>
      <c r="H56" s="175"/>
      <c r="I56" s="175"/>
      <c r="J56" s="175">
        <f>'将来負担比率（分子）の構造'!K$52</f>
        <v>523</v>
      </c>
      <c r="K56" s="175"/>
      <c r="L56" s="175"/>
      <c r="M56" s="175">
        <f>'将来負担比率（分子）の構造'!L$52</f>
        <v>878</v>
      </c>
      <c r="N56" s="175"/>
      <c r="O56" s="175"/>
      <c r="P56" s="175">
        <f>'将来負担比率（分子）の構造'!M$52</f>
        <v>947</v>
      </c>
    </row>
    <row r="57" spans="1:16" x14ac:dyDescent="0.15">
      <c r="A57" s="175" t="s">
        <v>42</v>
      </c>
      <c r="B57" s="175"/>
      <c r="C57" s="175"/>
      <c r="D57" s="175">
        <f>'将来負担比率（分子）の構造'!I$51</f>
        <v>40</v>
      </c>
      <c r="E57" s="175"/>
      <c r="F57" s="175"/>
      <c r="G57" s="175">
        <f>'将来負担比率（分子）の構造'!J$51</f>
        <v>73</v>
      </c>
      <c r="H57" s="175"/>
      <c r="I57" s="175"/>
      <c r="J57" s="175">
        <f>'将来負担比率（分子）の構造'!K$51</f>
        <v>61</v>
      </c>
      <c r="K57" s="175"/>
      <c r="L57" s="175"/>
      <c r="M57" s="175">
        <f>'将来負担比率（分子）の構造'!L$51</f>
        <v>16</v>
      </c>
      <c r="N57" s="175"/>
      <c r="O57" s="175"/>
      <c r="P57" s="175">
        <f>'将来負担比率（分子）の構造'!M$51</f>
        <v>16</v>
      </c>
    </row>
    <row r="58" spans="1:16" x14ac:dyDescent="0.15">
      <c r="A58" s="175" t="s">
        <v>41</v>
      </c>
      <c r="B58" s="175"/>
      <c r="C58" s="175"/>
      <c r="D58" s="175">
        <f>'将来負担比率（分子）の構造'!I$50</f>
        <v>564</v>
      </c>
      <c r="E58" s="175"/>
      <c r="F58" s="175"/>
      <c r="G58" s="175">
        <f>'将来負担比率（分子）の構造'!J$50</f>
        <v>554</v>
      </c>
      <c r="H58" s="175"/>
      <c r="I58" s="175"/>
      <c r="J58" s="175">
        <f>'将来負担比率（分子）の構造'!K$50</f>
        <v>579</v>
      </c>
      <c r="K58" s="175"/>
      <c r="L58" s="175"/>
      <c r="M58" s="175">
        <f>'将来負担比率（分子）の構造'!L$50</f>
        <v>659</v>
      </c>
      <c r="N58" s="175"/>
      <c r="O58" s="175"/>
      <c r="P58" s="175">
        <f>'将来負担比率（分子）の構造'!M$50</f>
        <v>615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v>
      </c>
      <c r="C62" s="175"/>
      <c r="D62" s="175"/>
      <c r="E62" s="175">
        <f>'将来負担比率（分子）の構造'!J$45</f>
        <v>60</v>
      </c>
      <c r="F62" s="175"/>
      <c r="G62" s="175"/>
      <c r="H62" s="175">
        <f>'将来負担比率（分子）の構造'!K$45</f>
        <v>49</v>
      </c>
      <c r="I62" s="175"/>
      <c r="J62" s="175"/>
      <c r="K62" s="175">
        <f>'将来負担比率（分子）の構造'!L$45</f>
        <v>28</v>
      </c>
      <c r="L62" s="175"/>
      <c r="M62" s="175"/>
      <c r="N62" s="175">
        <f>'将来負担比率（分子）の構造'!M$45</f>
        <v>36</v>
      </c>
      <c r="O62" s="175"/>
      <c r="P62" s="175"/>
    </row>
    <row r="63" spans="1:16" x14ac:dyDescent="0.15">
      <c r="A63" s="175" t="s">
        <v>34</v>
      </c>
      <c r="B63" s="175">
        <f>'将来負担比率（分子）の構造'!I$44</f>
        <v>26</v>
      </c>
      <c r="C63" s="175"/>
      <c r="D63" s="175"/>
      <c r="E63" s="175">
        <f>'将来負担比率（分子）の構造'!J$44</f>
        <v>27</v>
      </c>
      <c r="F63" s="175"/>
      <c r="G63" s="175"/>
      <c r="H63" s="175">
        <f>'将来負担比率（分子）の構造'!K$44</f>
        <v>27</v>
      </c>
      <c r="I63" s="175"/>
      <c r="J63" s="175"/>
      <c r="K63" s="175">
        <f>'将来負担比率（分子）の構造'!L$44</f>
        <v>25</v>
      </c>
      <c r="L63" s="175"/>
      <c r="M63" s="175"/>
      <c r="N63" s="175">
        <f>'将来負担比率（分子）の構造'!M$44</f>
        <v>27</v>
      </c>
      <c r="O63" s="175"/>
      <c r="P63" s="175"/>
    </row>
    <row r="64" spans="1:16" x14ac:dyDescent="0.15">
      <c r="A64" s="175" t="s">
        <v>33</v>
      </c>
      <c r="B64" s="175">
        <f>'将来負担比率（分子）の構造'!I$43</f>
        <v>24</v>
      </c>
      <c r="C64" s="175"/>
      <c r="D64" s="175"/>
      <c r="E64" s="175">
        <f>'将来負担比率（分子）の構造'!J$43</f>
        <v>41</v>
      </c>
      <c r="F64" s="175"/>
      <c r="G64" s="175"/>
      <c r="H64" s="175">
        <f>'将来負担比率（分子）の構造'!K$43</f>
        <v>1</v>
      </c>
      <c r="I64" s="175"/>
      <c r="J64" s="175"/>
      <c r="K64" s="175">
        <f>'将来負担比率（分子）の構造'!L$43</f>
        <v>55</v>
      </c>
      <c r="L64" s="175"/>
      <c r="M64" s="175"/>
      <c r="N64" s="175">
        <f>'将来負担比率（分子）の構造'!M$43</f>
        <v>57</v>
      </c>
      <c r="O64" s="175"/>
      <c r="P64" s="175"/>
    </row>
    <row r="65" spans="1:16" x14ac:dyDescent="0.15">
      <c r="A65" s="175" t="s">
        <v>32</v>
      </c>
      <c r="B65" s="175">
        <f>'将来負担比率（分子）の構造'!I$42</f>
        <v>0</v>
      </c>
      <c r="C65" s="175"/>
      <c r="D65" s="175"/>
      <c r="E65" s="175">
        <f>'将来負担比率（分子）の構造'!J$42</f>
        <v>0</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867</v>
      </c>
      <c r="C66" s="175"/>
      <c r="D66" s="175"/>
      <c r="E66" s="175">
        <f>'将来負担比率（分子）の構造'!J$41</f>
        <v>902</v>
      </c>
      <c r="F66" s="175"/>
      <c r="G66" s="175"/>
      <c r="H66" s="175">
        <f>'将来負担比率（分子）の構造'!K$41</f>
        <v>1070</v>
      </c>
      <c r="I66" s="175"/>
      <c r="J66" s="175"/>
      <c r="K66" s="175">
        <f>'将来負担比率（分子）の構造'!L$41</f>
        <v>1113</v>
      </c>
      <c r="L66" s="175"/>
      <c r="M66" s="175"/>
      <c r="N66" s="175">
        <f>'将来負担比率（分子）の構造'!M$41</f>
        <v>1204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t="e">
        <f>IF(ISNUMBER('将来負担比率（分子）の構造'!L$53), IF('将来負担比率（分子）の構造'!L$53 &lt; 0, 0, '将来負担比率（分子）の構造'!L$53), NA())</f>
        <v>#N/A</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301</v>
      </c>
      <c r="C72" s="179">
        <f>基金残高に係る経年分析!G55</f>
        <v>356</v>
      </c>
      <c r="D72" s="179">
        <f>基金残高に係る経年分析!H55</f>
        <v>326</v>
      </c>
    </row>
    <row r="73" spans="1:16" x14ac:dyDescent="0.15">
      <c r="A73" s="178" t="s">
        <v>74</v>
      </c>
      <c r="B73" s="179">
        <f>基金残高に係る経年分析!F56</f>
        <v>0</v>
      </c>
      <c r="C73" s="179">
        <f>基金残高に係る経年分析!G56</f>
        <v>0</v>
      </c>
      <c r="D73" s="179">
        <f>基金残高に係る経年分析!H56</f>
        <v>2</v>
      </c>
    </row>
    <row r="74" spans="1:16" x14ac:dyDescent="0.15">
      <c r="A74" s="178" t="s">
        <v>75</v>
      </c>
      <c r="B74" s="179">
        <f>基金残高に係る経年分析!F57</f>
        <v>244</v>
      </c>
      <c r="C74" s="179">
        <f>基金残高に係る経年分析!G57</f>
        <v>253</v>
      </c>
      <c r="D74" s="179">
        <f>基金残高に係る経年分析!H57</f>
        <v>252</v>
      </c>
    </row>
  </sheetData>
  <sheetProtection algorithmName="SHA-512" hashValue="i5rmg58gk3/uLZogXDSsIGi0NdUUbm79KDCx1RfQ1ScRT3HeW4l29FtifndqzKCz/J7OBebfG+Nyznv7Ap9mPw==" saltValue="BqUmTYffu9J53rKFT47Uc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則子</dc:creator>
  <cp:lastModifiedBy>河内 則子</cp:lastModifiedBy>
  <cp:lastPrinted>2025-03-17T01:13:47Z</cp:lastPrinted>
  <dcterms:created xsi:type="dcterms:W3CDTF">2025-03-13T23:53:39Z</dcterms:created>
  <dcterms:modified xsi:type="dcterms:W3CDTF">2025-10-01T08:12:45Z</dcterms:modified>
</cp:coreProperties>
</file>