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860" yWindow="0" windowWidth="15360" windowHeight="7635" activeTab="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<sst xmlns="http://schemas.openxmlformats.org/spreadsheetml/2006/main" count="1122" uniqueCount="597">
  <si>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</si>
  <si>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</si>
  <si>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</si>
  <si>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</si>
  <si>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</si>
  <si>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</si>
  <si>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</si>
  <si>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</si>
  <si>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</si>
  <si>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</si>
  <si>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</si>
  <si>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</si>
  <si>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</si>
  <si>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</si>
  <si>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</si>
  <si>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</si>
  <si>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</si>
  <si>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</si>
  <si>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</si>
  <si>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</si>
  <si>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</si>
  <si>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</si>
  <si>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</si>
  <si>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</si>
  <si>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</si>
  <si>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</si>
  <si>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</si>
  <si>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</si>
  <si>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</si>
  <si>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</si>
  <si>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</si>
  <si>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</si>
  <si>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</si>
  <si>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</si>
  <si>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</si>
  <si>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</si>
  <si>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</si>
  <si>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</si>
  <si>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</si>
  <si>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</si>
  <si>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</si>
  <si>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</si>
  <si>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</si>
  <si>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</si>
  <si>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</si>
  <si>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</si>
  <si>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</si>
  <si>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</si>
  <si>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</si>
  <si>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</si>
  <si>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</si>
  <si>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</si>
  <si>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</si>
  <si>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</si>
  <si>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</si>
  <si>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</si>
  <si>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</si>
  <si>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</si>
  <si>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</si>
  <si>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</si>
  <si>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</si>
  <si>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</si>
  <si>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</si>
  <si>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</si>
  <si>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</si>
  <si>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</si>
  <si>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</si>
  <si>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</si>
  <si>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</si>
  <si>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</si>
  <si>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</si>
  <si>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</si>
  <si>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</si>
  <si>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</si>
  <si>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</si>
  <si>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</si>
  <si>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</si>
  <si>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</si>
  <si>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</si>
  <si>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</si>
  <si>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</si>
  <si>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</si>
  <si>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</si>
  <si>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</si>
  <si>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</si>
  <si>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</si>
  <si>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</si>
  <si>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</si>
  <si>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</si>
  <si>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</si>
  <si>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</si>
  <si>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</si>
  <si>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</si>
  <si>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</si>
  <si>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</si>
  <si>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</si>
  <si>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</si>
  <si>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</si>
  <si>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粟島浦村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</si>
  <si>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</si>
  <si>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</si>
  <si>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</si>
  <si>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</si>
  <si>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</si>
  <si>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</si>
  <si>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</si>
  <si>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</si>
  <si>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</si>
  <si>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</si>
  <si>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</si>
  <si>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</si>
  <si>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</si>
  <si>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</si>
  <si>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</si>
  <si>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</si>
  <si>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</si>
  <si>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</si>
  <si>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</si>
  <si>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</si>
  <si>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</si>
  <si>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</si>
  <si>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</si>
  <si>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</si>
  <si>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</si>
  <si>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</si>
  <si>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</si>
  <si>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</si>
  <si>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</si>
  <si>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</si>
  <si>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</si>
  <si>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</si>
  <si>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</si>
  <si>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</si>
  <si>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</si>
  <si>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</si>
  <si>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</si>
  <si>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</si>
  <si>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</si>
  <si>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</si>
  <si>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</si>
  <si>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</si>
  <si>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</si>
  <si>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</si>
  <si>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</si>
  <si>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</si>
  <si>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</si>
  <si>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</si>
  <si>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</si>
  <si>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</si>
  <si>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</si>
  <si>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</si>
  <si>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</si>
  <si>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</si>
  <si>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</si>
  <si>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</si>
  <si>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</si>
  <si>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</si>
  <si>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</si>
  <si>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</si>
  <si>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</si>
  <si>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</si>
  <si>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</si>
  <si>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</si>
  <si>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</si>
  <si>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</si>
  <si>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</si>
  <si>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</si>
  <si>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</si>
  <si>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</si>
  <si>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</si>
  <si>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</si>
  <si>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</si>
  <si>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</si>
  <si>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</si>
  <si>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</si>
  <si>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</si>
  <si>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</si>
  <si>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</si>
  <si>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</si>
  <si>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</si>
  <si>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</si>
  <si>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</si>
  <si>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</si>
  <si>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</si>
  <si>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</si>
  <si>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</si>
  <si>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</si>
  <si>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</si>
  <si>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</si>
  <si>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</si>
  <si>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</si>
  <si>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</si>
  <si>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</si>
  <si>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</si>
  <si>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</si>
  <si>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</si>
  <si>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</si>
  <si>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</si>
  <si>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</si>
  <si>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</si>
  <si>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</si>
  <si>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</si>
  <si>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</si>
  <si>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</si>
  <si>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</si>
  <si>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</si>
  <si>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</si>
  <si>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</si>
  <si>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</si>
  <si>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</si>
  <si>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</si>
  <si>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</si>
  <si>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</si>
  <si>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</si>
  <si>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</si>
  <si>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</si>
  <si>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</si>
  <si>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新潟県粟島浦村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</si>
  <si>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</si>
  <si>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</si>
  <si>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</si>
  <si>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</si>
  <si>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</si>
  <si>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</si>
  <si>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</si>
  <si>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</si>
  <si>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</si>
  <si>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</si>
  <si>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</si>
  <si>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</si>
  <si>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</si>
  <si>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</si>
  <si>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</si>
  <si>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</si>
  <si>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</si>
  <si>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</si>
  <si>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</si>
  <si>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</si>
  <si>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</si>
  <si>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</si>
  <si>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</si>
  <si>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</si>
  <si>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</si>
  <si>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</si>
  <si>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</si>
  <si>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</si>
  <si>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</si>
  <si>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</si>
  <si>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</si>
  <si>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</si>
  <si>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</si>
  <si>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</si>
  <si>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</si>
  <si>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</si>
  <si>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</si>
  <si>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</si>
  <si>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</si>
  <si>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</si>
  <si>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</si>
  <si>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</si>
  <si>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</si>
  <si>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</si>
  <si>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</si>
  <si>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</si>
  <si>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</si>
  <si>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</si>
  <si>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</si>
  <si>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</si>
  <si>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</si>
  <si>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</si>
  <si>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</si>
  <si>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</si>
  <si>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</si>
  <si>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</si>
  <si>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</si>
  <si>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</si>
  <si>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</si>
  <si>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</si>
  <si>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</si>
  <si>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</si>
  <si>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</si>
  <si>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</si>
  <si>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</si>
  <si>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</si>
  <si>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</si>
  <si>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</si>
  <si>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</si>
  <si>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</si>
  <si>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</si>
  <si>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</si>
  <si>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</si>
  <si>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</si>
  <si>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</si>
  <si>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</si>
  <si>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</si>
  <si>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</si>
  <si>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</si>
  <si>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</si>
  <si>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</si>
  <si>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</si>
  <si>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</si>
  <si>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</si>
  <si>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</si>
  <si>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</si>
  <si>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</si>
  <si>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</si>
  <si>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</si>
  <si>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</si>
  <si>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</si>
  <si>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</si>
  <si>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</si>
  <si>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</si>
  <si>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</si>
  <si>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</si>
  <si>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</si>
  <si>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</si>
  <si>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</si>
  <si>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</si>
  <si>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</si>
  <si>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</si>
  <si>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</si>
  <si>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</si>
  <si>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</si>
  <si>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</si>
  <si>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</si>
  <si>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</si>
  <si>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</si>
  <si>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</si>
  <si>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</si>
  <si>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</si>
  <si>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</si>
  <si>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</si>
  <si>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</si>
  <si>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</si>
  <si>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</si>
  <si>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</si>
  <si>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</si>
  <si>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</si>
  <si>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</si>
  <si>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</si>
  <si>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</si>
  <si>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</si>
  <si>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</si>
  <si>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</si>
  <si>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</si>
  <si>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</si>
  <si>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</si>
  <si>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</si>
  <si>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</si>
  <si>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</si>
  <si>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</si>
  <si>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</si>
  <si>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</si>
  <si>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</si>
  <si>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</si>
  <si>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</si>
  <si>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</si>
  <si>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</si>
  <si>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</si>
  <si>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</si>
  <si>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</si>
  <si>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</si>
  <si>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</si>
  <si>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</si>
  <si>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</si>
  <si>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</si>
  <si>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</si>
  <si>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</si>
  <si>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新潟県粟島浦村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</si>
  <si>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</si>
  <si>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</si>
  <si>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</si>
  <si>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</si>
  <si>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</si>
  <si>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</si>
  <si>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</si>
  <si>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</si>
  <si>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</si>
  <si>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</si>
  <si>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</si>
  <si>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</si>
  <si>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</si>
  <si>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</si>
  <si>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</si>
  <si>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</si>
  <si>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</si>
  <si>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</si>
  <si>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</si>
  <si>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</si>
  <si>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交流活性化事業特別会計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</si>
  <si>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</si>
  <si>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</si>
  <si>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</si>
  <si>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</si>
  <si>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</si>
  <si>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</si>
  <si>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</si>
  <si>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</si>
  <si>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</si>
  <si>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</si>
  <si>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</si>
  <si>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</si>
  <si>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</si>
  <si>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</si>
  <si>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</si>
  <si>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</si>
  <si>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</si>
  <si>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</si>
  <si>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</si>
  <si>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</si>
  <si>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</si>
  <si>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</si>
  <si>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</si>
  <si>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</si>
  <si>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</si>
  <si>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</si>
  <si>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</si>
  <si>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</si>
  <si>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</si>
  <si>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</si>
  <si>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</si>
  <si>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</si>
  <si>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</si>
  <si>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</si>
  <si>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</si>
  <si>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</si>
  <si>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</si>
  <si>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</si>
  <si>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</si>
  <si>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</si>
  <si>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</si>
  <si>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</si>
  <si>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</si>
  <si>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</si>
  <si>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</si>
  <si>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</si>
  <si>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</si>
  <si>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</si>
  <si>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</si>
  <si>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</si>
  <si>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</si>
  <si>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</si>
  <si>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</si>
  <si>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</si>
  <si>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</si>
  <si>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</si>
  <si>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</si>
  <si>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</si>
  <si>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</si>
  <si>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</si>
  <si>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</si>
  <si>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</si>
  <si>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</si>
  <si>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</si>
  <si>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</si>
  <si>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</si>
  <si>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</si>
  <si>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</si>
  <si>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</si>
  <si>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</si>
  <si>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</si>
  <si>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</si>
  <si>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</si>
  <si>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</si>
  <si>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</si>
  <si>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</si>
  <si>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</si>
  <si>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</si>
  <si>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</si>
  <si>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</si>
  <si>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</si>
  <si>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</si>
  <si>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</si>
  <si>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</si>
  <si>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</si>
  <si>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</si>
  <si>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</si>
  <si>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</si>
  <si>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</si>
  <si>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</si>
  <si>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</si>
  <si>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</si>
  <si>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</si>
  <si>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</si>
  <si>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</si>
  <si>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</si>
  <si>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</si>
  <si>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</si>
  <si>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</si>
  <si>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</si>
  <si>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</si>
  <si>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</si>
  <si>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</si>
  <si>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</si>
  <si>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</si>
  <si>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</si>
  <si>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</si>
  <si>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</si>
  <si>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</si>
  <si>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</si>
  <si>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</si>
  <si>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</si>
  <si>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</si>
  <si>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</si>
  <si>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</si>
  <si>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</si>
  <si>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</si>
  <si>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</si>
  <si>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</si>
  <si>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</si>
  <si>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</si>
  <si>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</si>
  <si>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</si>
  <si>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</si>
  <si>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</si>
  <si>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</si>
  <si>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</si>
  <si>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</si>
  <si>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</si>
  <si>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</si>
  <si>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</si>
  <si>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</si>
  <si>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</si>
  <si>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</si>
  <si>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</si>
  <si>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</si>
  <si>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</si>
  <si>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</si>
  <si>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</si>
  <si>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</si>
  <si>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</si>
  <si>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</si>
  <si>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</si>
  <si>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</si>
  <si>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</si>
  <si>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</si>
  <si>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</si>
  <si>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</si>
  <si>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</si>
  <si>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</si>
  <si>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</si>
  <si>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</si>
  <si>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</si>
  <si>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</si>
  <si>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</si>
  <si>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</si>
  <si>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</si>
  <si>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</si>
  <si>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</si>
  <si>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</si>
  <si>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</si>
  <si>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</si>
  <si>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</si>
  <si>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</si>
  <si>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</si>
  <si>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</si>
  <si>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</si>
  <si>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</si>
  <si>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</si>
  <si>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10.69</t>
  </si>
  <si>
    <t>▲ 0.80</t>
  </si>
  <si>
    <t>▲ 20.93</t>
  </si>
  <si>
    <t>▲ 12.11</t>
  </si>
  <si>
    <t>一般会計</t>
  </si>
  <si>
    <t>国民健康保険特別会計</t>
  </si>
  <si>
    <t>交流活性化事業特別会計</t>
  </si>
  <si>
    <t>介護保険特別会計</t>
  </si>
  <si>
    <t>集落排水事業特別会計</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</si>
  <si>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</si>
  <si>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</si>
  <si>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</si>
  <si>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</si>
  <si>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</si>
  <si>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</si>
  <si>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</si>
  <si>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</si>
  <si>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</si>
  <si>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</si>
  <si>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新潟県市町村総合事務組合【職員退職手当支給事業特別会計】</t>
    <phoneticPr fontId="2"/>
  </si>
  <si>
    <t>新潟県市町村総合事務組合【消防団員公務災害補償事業特別会計】</t>
    <phoneticPr fontId="2"/>
  </si>
  <si>
    <t>新潟県市町村総合事務組合【消防賞じゅつ金支給事業特別会計】</t>
    <phoneticPr fontId="2"/>
  </si>
  <si>
    <t>新潟県市町村総合事務組合【非常勤職員公務災害補償事業特別会計】</t>
    <phoneticPr fontId="2"/>
  </si>
  <si>
    <t>新潟県市町村総合事務組合【交通災害共済事業特別会計】</t>
    <phoneticPr fontId="2"/>
  </si>
  <si>
    <t>新潟県後期高齢者医療広域連合【一般会計】</t>
    <phoneticPr fontId="2"/>
  </si>
  <si>
    <t>新潟県後期高齢者医療広域連合【後期高齢者医療特別会計】</t>
    <phoneticPr fontId="2"/>
  </si>
  <si>
    <t>下越障害福祉事務組合【一般会計】</t>
    <phoneticPr fontId="2"/>
  </si>
  <si>
    <t>新潟県市町村総合事務組合【一般会計】</t>
    <phoneticPr fontId="2"/>
  </si>
  <si>
    <t>○</t>
    <phoneticPr fontId="18"/>
  </si>
  <si>
    <t>粟島汽船株式会社</t>
    <phoneticPr fontId="2"/>
  </si>
  <si>
    <t>-</t>
    <phoneticPr fontId="2"/>
  </si>
  <si>
    <t>開発整備基金</t>
    <rPh sb="0" eb="2">
      <t>カイハツ</t>
    </rPh>
    <rPh sb="2" eb="4">
      <t>セイビ</t>
    </rPh>
    <rPh sb="4" eb="6">
      <t>キキン</t>
    </rPh>
    <phoneticPr fontId="18"/>
  </si>
  <si>
    <t>ふるさと創生基金</t>
    <rPh sb="4" eb="6">
      <t>ソウセイ</t>
    </rPh>
    <rPh sb="6" eb="8">
      <t>キキン</t>
    </rPh>
    <phoneticPr fontId="18"/>
  </si>
  <si>
    <t>地域福祉基金</t>
    <rPh sb="0" eb="2">
      <t>チイキ</t>
    </rPh>
    <rPh sb="2" eb="4">
      <t>フクシ</t>
    </rPh>
    <rPh sb="4" eb="6">
      <t>キキン</t>
    </rPh>
    <phoneticPr fontId="18"/>
  </si>
  <si>
    <t>-</t>
    <phoneticPr fontId="2"/>
  </si>
  <si>
    <t>-</t>
    <phoneticPr fontId="2"/>
  </si>
  <si>
    <t>ふるさと粟島応援基金</t>
    <rPh sb="4" eb="6">
      <t>アワシマ</t>
    </rPh>
    <rPh sb="6" eb="8">
      <t>オウエン</t>
    </rPh>
    <rPh sb="8" eb="10">
      <t>キキン</t>
    </rPh>
    <phoneticPr fontId="11"/>
  </si>
  <si>
    <t>災害救助基金</t>
    <rPh sb="0" eb="2">
      <t>サイガイ</t>
    </rPh>
    <rPh sb="2" eb="4">
      <t>キュウジョ</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</si>
</sst>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AC08-4343-90B6-8AF47D8826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762757</c:v>
                </c:pt>
                <c:pt idx="1">
                  <c:v>395576</c:v>
                </c:pt>
                <c:pt idx="2">
                  <c:v>402190</c:v>
                </c:pt>
                <c:pt idx="3">
                  <c:v>621744</c:v>
                </c:pt>
                <c:pt idx="4">
                  <c:v>795932</c:v>
                </c:pt>
              </c:numCache>
            </c:numRef>
          </c:val>
          <c:smooth val="0"/>
          <c:extLst xmlns:c16r2="http://schemas.microsoft.com/office/drawing/2015/06/chart">
            <c:ext xmlns:c16="http://schemas.microsoft.com/office/drawing/2014/chart" uri="{C3380CC4-5D6E-409C-BE32-E72D297353CC}">
              <c16:uniqueId val="{00000001-AC08-4343-90B6-8AF47D8826F5}"/>
            </c:ext>
          </c:extLst>
        </c:ser>
        <c:dLbls>
          <c:showLegendKey val="0"/>
          <c:showVal val="0"/>
          <c:showCatName val="0"/>
          <c:showSerName val="0"/>
          <c:showPercent val="0"/>
          <c:showBubbleSize val="0"/>
        </c:dLbls>
        <c:marker val="1"/>
        <c:smooth val="0"/>
        <c:axId val="110520192"/>
        <c:axId val="110522368"/>
      </c:lineChart>
      <c:catAx>
        <c:axId val="110520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22368"/>
        <c:crosses val="autoZero"/>
        <c:auto val="1"/>
        <c:lblAlgn val="ctr"/>
        <c:lblOffset val="100"/>
        <c:tickLblSkip val="1"/>
        <c:tickMarkSkip val="1"/>
        <c:noMultiLvlLbl val="0"/>
      </c:catAx>
      <c:valAx>
        <c:axId val="11052236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20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18.690000000000001</c:v>
                </c:pt>
                <c:pt idx="1">
                  <c:v>25.8</c:v>
                </c:pt>
                <c:pt idx="2">
                  <c:v>26.53</c:v>
                </c:pt>
                <c:pt idx="3">
                  <c:v>28.08</c:v>
                </c:pt>
                <c:pt idx="4">
                  <c:v>41.03</c:v>
                </c:pt>
              </c:numCache>
            </c:numRef>
          </c:val>
          <c:extLst xmlns:c16r2="http://schemas.microsoft.com/office/drawing/2015/06/chart">
            <c:ext xmlns:c16="http://schemas.microsoft.com/office/drawing/2014/chart" uri="{C3380CC4-5D6E-409C-BE32-E72D297353CC}">
              <c16:uniqueId val="{00000000-1A54-4149-A487-C27E67C884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102.46</c:v>
                </c:pt>
                <c:pt idx="1">
                  <c:v>96.76</c:v>
                </c:pt>
                <c:pt idx="2">
                  <c:v>102.48</c:v>
                </c:pt>
                <c:pt idx="3">
                  <c:v>77.69</c:v>
                </c:pt>
                <c:pt idx="4">
                  <c:v>57.21</c:v>
                </c:pt>
              </c:numCache>
            </c:numRef>
          </c:val>
          <c:extLst xmlns:c16r2="http://schemas.microsoft.com/office/drawing/2015/06/chart">
            <c:ext xmlns:c16="http://schemas.microsoft.com/office/drawing/2014/chart" uri="{C3380CC4-5D6E-409C-BE32-E72D297353CC}">
              <c16:uniqueId val="{00000001-1A54-4149-A487-C27E67C8846B}"/>
            </c:ext>
          </c:extLst>
        </c:ser>
        <c:dLbls>
          <c:showLegendKey val="0"/>
          <c:showVal val="0"/>
          <c:showCatName val="0"/>
          <c:showSerName val="0"/>
          <c:showPercent val="0"/>
          <c:showBubbleSize val="0"/>
        </c:dLbls>
        <c:gapWidth val="250"/>
        <c:overlap val="100"/>
        <c:axId val="146976128"/>
        <c:axId val="14699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-10.69</c:v>
                </c:pt>
                <c:pt idx="1">
                  <c:v>8.15</c:v>
                </c:pt>
                <c:pt idx="2">
                  <c:v>-0.8</c:v>
                </c:pt>
                <c:pt idx="3">
                  <c:v>-20.93</c:v>
                </c:pt>
                <c:pt idx="4">
                  <c:v>-12.11</c:v>
                </c:pt>
              </c:numCache>
            </c:numRef>
          </c:val>
          <c:smooth val="0"/>
          <c:extLst xmlns:c16r2="http://schemas.microsoft.com/office/drawing/2015/06/chart">
            <c:ext xmlns:c16="http://schemas.microsoft.com/office/drawing/2014/chart" uri="{C3380CC4-5D6E-409C-BE32-E72D297353CC}">
              <c16:uniqueId val="{00000002-1A54-4149-A487-C27E67C8846B}"/>
            </c:ext>
          </c:extLst>
        </c:ser>
        <c:dLbls>
          <c:showLegendKey val="0"/>
          <c:showVal val="0"/>
          <c:showCatName val="0"/>
          <c:showSerName val="0"/>
          <c:showPercent val="0"/>
          <c:showBubbleSize val="0"/>
        </c:dLbls>
        <c:marker val="1"/>
        <c:smooth val="0"/>
        <c:axId val="146976128"/>
        <c:axId val="146994688"/>
      </c:lineChart>
      <c:catAx>
        <c:axId val="14697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994688"/>
        <c:crosses val="autoZero"/>
        <c:auto val="1"/>
        <c:lblAlgn val="ctr"/>
        <c:lblOffset val="100"/>
        <c:tickLblSkip val="1"/>
        <c:tickMarkSkip val="1"/>
        <c:noMultiLvlLbl val="0"/>
      </c:catAx>
      <c:valAx>
        <c:axId val="14699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7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149-4AC5-A5E2-579F8AA5C2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149-4AC5-A5E2-579F8AA5C21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149-4AC5-A5E2-579F8AA5C21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0.18</c:v>
                </c:pt>
                <c:pt idx="2">
                  <c:v>#N/A</c:v>
                </c:pt>
                <c:pt idx="3">
                  <c:v>0.09</c:v>
                </c:pt>
                <c:pt idx="4">
                  <c:v>#N/A</c:v>
                </c:pt>
                <c:pt idx="5">
                  <c:v>0.14000000000000001</c:v>
                </c:pt>
                <c:pt idx="6">
                  <c:v>#N/A</c:v>
                </c:pt>
                <c:pt idx="7">
                  <c:v>0.15</c:v>
                </c:pt>
                <c:pt idx="8">
                  <c:v>#N/A</c:v>
                </c:pt>
                <c:pt idx="9">
                  <c:v>0.17</c:v>
                </c:pt>
              </c:numCache>
            </c:numRef>
          </c:val>
          <c:extLst xmlns:c16r2="http://schemas.microsoft.com/office/drawing/2015/06/chart">
            <c:ext xmlns:c16="http://schemas.microsoft.com/office/drawing/2014/chart" uri="{C3380CC4-5D6E-409C-BE32-E72D297353CC}">
              <c16:uniqueId val="{00000003-0149-4AC5-A5E2-579F8AA5C212}"/>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0.83</c:v>
                </c:pt>
                <c:pt idx="4">
                  <c:v>#N/A</c:v>
                </c:pt>
                <c:pt idx="5">
                  <c:v>0.45</c:v>
                </c:pt>
                <c:pt idx="6">
                  <c:v>#N/A</c:v>
                </c:pt>
                <c:pt idx="7">
                  <c:v>0.16</c:v>
                </c:pt>
                <c:pt idx="8">
                  <c:v>#N/A</c:v>
                </c:pt>
                <c:pt idx="9">
                  <c:v>0.2</c:v>
                </c:pt>
              </c:numCache>
            </c:numRef>
          </c:val>
          <c:extLst xmlns:c16r2="http://schemas.microsoft.com/office/drawing/2015/06/chart">
            <c:ext xmlns:c16="http://schemas.microsoft.com/office/drawing/2014/chart" uri="{C3380CC4-5D6E-409C-BE32-E72D297353CC}">
              <c16:uniqueId val="{00000004-0149-4AC5-A5E2-579F8AA5C212}"/>
            </c:ext>
          </c:extLst>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0.42</c:v>
                </c:pt>
                <c:pt idx="2">
                  <c:v>#N/A</c:v>
                </c:pt>
                <c:pt idx="3">
                  <c:v>0.65</c:v>
                </c:pt>
                <c:pt idx="4">
                  <c:v>#N/A</c:v>
                </c:pt>
                <c:pt idx="5">
                  <c:v>0.4</c:v>
                </c:pt>
                <c:pt idx="6">
                  <c:v>#N/A</c:v>
                </c:pt>
                <c:pt idx="7">
                  <c:v>0.03</c:v>
                </c:pt>
                <c:pt idx="8">
                  <c:v>#N/A</c:v>
                </c:pt>
                <c:pt idx="9">
                  <c:v>0.33</c:v>
                </c:pt>
              </c:numCache>
            </c:numRef>
          </c:val>
          <c:extLst xmlns:c16r2="http://schemas.microsoft.com/office/drawing/2015/06/chart">
            <c:ext xmlns:c16="http://schemas.microsoft.com/office/drawing/2014/chart" uri="{C3380CC4-5D6E-409C-BE32-E72D297353CC}">
              <c16:uniqueId val="{00000005-0149-4AC5-A5E2-579F8AA5C21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3.24</c:v>
                </c:pt>
                <c:pt idx="2">
                  <c:v>#N/A</c:v>
                </c:pt>
                <c:pt idx="3">
                  <c:v>3.21</c:v>
                </c:pt>
                <c:pt idx="4">
                  <c:v>#N/A</c:v>
                </c:pt>
                <c:pt idx="5">
                  <c:v>2.4300000000000002</c:v>
                </c:pt>
                <c:pt idx="6">
                  <c:v>#N/A</c:v>
                </c:pt>
                <c:pt idx="7">
                  <c:v>1.6</c:v>
                </c:pt>
                <c:pt idx="8">
                  <c:v>#N/A</c:v>
                </c:pt>
                <c:pt idx="9">
                  <c:v>1.82</c:v>
                </c:pt>
              </c:numCache>
            </c:numRef>
          </c:val>
          <c:extLst xmlns:c16r2="http://schemas.microsoft.com/office/drawing/2015/06/chart">
            <c:ext xmlns:c16="http://schemas.microsoft.com/office/drawing/2014/chart" uri="{C3380CC4-5D6E-409C-BE32-E72D297353CC}">
              <c16:uniqueId val="{00000006-0149-4AC5-A5E2-579F8AA5C212}"/>
            </c:ext>
          </c:extLst>
        </c:ser>
        <c:ser>
          <c:idx val="7"/>
          <c:order val="7"/>
          <c:tx>
            <c:strRef>
              <c:f>データシート!$A$34</c:f>
              <c:strCache>
                <c:ptCount val="1"/>
                <c:pt idx="0">
                  <c:v>交流活性化事業特別会計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0.42</c:v>
                </c:pt>
                <c:pt idx="4">
                  <c:v>#N/A</c:v>
                </c:pt>
                <c:pt idx="5">
                  <c:v>0.23</c:v>
                </c:pt>
                <c:pt idx="6">
                  <c:v>#N/A</c:v>
                </c:pt>
                <c:pt idx="7">
                  <c:v>0.89</c:v>
                </c:pt>
                <c:pt idx="8">
                  <c:v>#N/A</c:v>
                </c:pt>
                <c:pt idx="9">
                  <c:v>2.0299999999999998</c:v>
                </c:pt>
              </c:numCache>
            </c:numRef>
          </c:val>
          <c:extLst xmlns:c16r2="http://schemas.microsoft.com/office/drawing/2015/06/chart">
            <c:ext xmlns:c16="http://schemas.microsoft.com/office/drawing/2014/chart" uri="{C3380CC4-5D6E-409C-BE32-E72D297353CC}">
              <c16:uniqueId val="{00000007-0149-4AC5-A5E2-579F8AA5C21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2.88</c:v>
                </c:pt>
                <c:pt idx="2">
                  <c:v>#N/A</c:v>
                </c:pt>
                <c:pt idx="3">
                  <c:v>2.96</c:v>
                </c:pt>
                <c:pt idx="4">
                  <c:v>#N/A</c:v>
                </c:pt>
                <c:pt idx="5">
                  <c:v>0.56999999999999995</c:v>
                </c:pt>
                <c:pt idx="6">
                  <c:v>#N/A</c:v>
                </c:pt>
                <c:pt idx="7">
                  <c:v>3.01</c:v>
                </c:pt>
                <c:pt idx="8">
                  <c:v>#N/A</c:v>
                </c:pt>
                <c:pt idx="9">
                  <c:v>3.62</c:v>
                </c:pt>
              </c:numCache>
            </c:numRef>
          </c:val>
          <c:extLst xmlns:c16r2="http://schemas.microsoft.com/office/drawing/2015/06/chart">
            <c:ext xmlns:c16="http://schemas.microsoft.com/office/drawing/2014/chart" uri="{C3380CC4-5D6E-409C-BE32-E72D297353CC}">
              <c16:uniqueId val="{00000008-0149-4AC5-A5E2-579F8AA5C2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3.26</c:v>
                </c:pt>
                <c:pt idx="2">
                  <c:v>#N/A</c:v>
                </c:pt>
                <c:pt idx="3">
                  <c:v>4.8499999999999996</c:v>
                </c:pt>
                <c:pt idx="4">
                  <c:v>#N/A</c:v>
                </c:pt>
                <c:pt idx="5">
                  <c:v>26.29</c:v>
                </c:pt>
                <c:pt idx="6">
                  <c:v>#N/A</c:v>
                </c:pt>
                <c:pt idx="7">
                  <c:v>27.18</c:v>
                </c:pt>
                <c:pt idx="8">
                  <c:v>#N/A</c:v>
                </c:pt>
                <c:pt idx="9">
                  <c:v>38.99</c:v>
                </c:pt>
              </c:numCache>
            </c:numRef>
          </c:val>
          <c:extLst xmlns:c16r2="http://schemas.microsoft.com/office/drawing/2015/06/chart">
            <c:ext xmlns:c16="http://schemas.microsoft.com/office/drawing/2014/chart" uri="{C3380CC4-5D6E-409C-BE32-E72D297353CC}">
              <c16:uniqueId val="{00000009-0149-4AC5-A5E2-579F8AA5C212}"/>
            </c:ext>
          </c:extLst>
        </c:ser>
        <c:dLbls>
          <c:showLegendKey val="0"/>
          <c:showVal val="0"/>
          <c:showCatName val="0"/>
          <c:showSerName val="0"/>
          <c:showPercent val="0"/>
          <c:showBubbleSize val="0"/>
        </c:dLbls>
        <c:gapWidth val="150"/>
        <c:overlap val="100"/>
        <c:axId val="147195392"/>
        <c:axId val="147196928"/>
      </c:barChart>
      <c:catAx>
        <c:axId val="14719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196928"/>
        <c:crosses val="autoZero"/>
        <c:auto val="1"/>
        <c:lblAlgn val="ctr"/>
        <c:lblOffset val="100"/>
        <c:tickLblSkip val="1"/>
        <c:tickMarkSkip val="1"/>
        <c:noMultiLvlLbl val="0"/>
      </c:catAx>
      <c:valAx>
        <c:axId val="14719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195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80</c:v>
                </c:pt>
                <c:pt idx="5">
                  <c:v>79</c:v>
                </c:pt>
                <c:pt idx="8">
                  <c:v>80</c:v>
                </c:pt>
                <c:pt idx="11">
                  <c:v>83</c:v>
                </c:pt>
                <c:pt idx="14">
                  <c:v>76</c:v>
                </c:pt>
              </c:numCache>
            </c:numRef>
          </c:val>
          <c:extLst xmlns:c16r2="http://schemas.microsoft.com/office/drawing/2015/06/chart">
            <c:ext xmlns:c16="http://schemas.microsoft.com/office/drawing/2014/chart" uri="{C3380CC4-5D6E-409C-BE32-E72D297353CC}">
              <c16:uniqueId val="{00000000-EDA7-46D3-B001-A4B2CC0242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DA7-46D3-B001-A4B2CC0242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7</c:v>
                </c:pt>
                <c:pt idx="6">
                  <c:v>5</c:v>
                </c:pt>
                <c:pt idx="9">
                  <c:v>4</c:v>
                </c:pt>
                <c:pt idx="12">
                  <c:v>2</c:v>
                </c:pt>
              </c:numCache>
            </c:numRef>
          </c:val>
          <c:extLst xmlns:c16r2="http://schemas.microsoft.com/office/drawing/2015/06/chart">
            <c:ext xmlns:c16="http://schemas.microsoft.com/office/drawing/2014/chart" uri="{C3380CC4-5D6E-409C-BE32-E72D297353CC}">
              <c16:uniqueId val="{00000002-EDA7-46D3-B001-A4B2CC0242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3</c:v>
                </c:pt>
                <c:pt idx="9">
                  <c:v>4</c:v>
                </c:pt>
                <c:pt idx="12">
                  <c:v>3</c:v>
                </c:pt>
              </c:numCache>
            </c:numRef>
          </c:val>
          <c:extLst xmlns:c16r2="http://schemas.microsoft.com/office/drawing/2015/06/chart">
            <c:ext xmlns:c16="http://schemas.microsoft.com/office/drawing/2014/chart" uri="{C3380CC4-5D6E-409C-BE32-E72D297353CC}">
              <c16:uniqueId val="{00000003-EDA7-46D3-B001-A4B2CC0242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c:v>
                </c:pt>
                <c:pt idx="3">
                  <c:v>1</c:v>
                </c:pt>
                <c:pt idx="6">
                  <c:v>1</c:v>
                </c:pt>
                <c:pt idx="9">
                  <c:v>2</c:v>
                </c:pt>
                <c:pt idx="12">
                  <c:v>1</c:v>
                </c:pt>
              </c:numCache>
            </c:numRef>
          </c:val>
          <c:extLst xmlns:c16r2="http://schemas.microsoft.com/office/drawing/2015/06/chart">
            <c:ext xmlns:c16="http://schemas.microsoft.com/office/drawing/2014/chart" uri="{C3380CC4-5D6E-409C-BE32-E72D297353CC}">
              <c16:uniqueId val="{00000004-EDA7-46D3-B001-A4B2CC0242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DA7-46D3-B001-A4B2CC0242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DA7-46D3-B001-A4B2CC0242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101</c:v>
                </c:pt>
                <c:pt idx="3">
                  <c:v>100</c:v>
                </c:pt>
                <c:pt idx="6">
                  <c:v>90</c:v>
                </c:pt>
                <c:pt idx="9">
                  <c:v>98</c:v>
                </c:pt>
                <c:pt idx="12">
                  <c:v>97</c:v>
                </c:pt>
              </c:numCache>
            </c:numRef>
          </c:val>
          <c:extLst xmlns:c16r2="http://schemas.microsoft.com/office/drawing/2015/06/chart">
            <c:ext xmlns:c16="http://schemas.microsoft.com/office/drawing/2014/chart" uri="{C3380CC4-5D6E-409C-BE32-E72D297353CC}">
              <c16:uniqueId val="{00000007-EDA7-46D3-B001-A4B2CC024278}"/>
            </c:ext>
          </c:extLst>
        </c:ser>
        <c:dLbls>
          <c:showLegendKey val="0"/>
          <c:showVal val="0"/>
          <c:showCatName val="0"/>
          <c:showSerName val="0"/>
          <c:showPercent val="0"/>
          <c:showBubbleSize val="0"/>
        </c:dLbls>
        <c:gapWidth val="100"/>
        <c:overlap val="100"/>
        <c:axId val="90988928"/>
        <c:axId val="9099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c:v>
                </c:pt>
                <c:pt idx="2">
                  <c:v>#N/A</c:v>
                </c:pt>
                <c:pt idx="3">
                  <c:v>#N/A</c:v>
                </c:pt>
                <c:pt idx="4">
                  <c:v>32</c:v>
                </c:pt>
                <c:pt idx="5">
                  <c:v>#N/A</c:v>
                </c:pt>
                <c:pt idx="6">
                  <c:v>#N/A</c:v>
                </c:pt>
                <c:pt idx="7">
                  <c:v>19</c:v>
                </c:pt>
                <c:pt idx="8">
                  <c:v>#N/A</c:v>
                </c:pt>
                <c:pt idx="9">
                  <c:v>#N/A</c:v>
                </c:pt>
                <c:pt idx="10">
                  <c:v>25</c:v>
                </c:pt>
                <c:pt idx="11">
                  <c:v>#N/A</c:v>
                </c:pt>
                <c:pt idx="12">
                  <c:v>#N/A</c:v>
                </c:pt>
                <c:pt idx="13">
                  <c:v>27</c:v>
                </c:pt>
                <c:pt idx="14">
                  <c:v>#N/A</c:v>
                </c:pt>
              </c:numCache>
            </c:numRef>
          </c:val>
          <c:smooth val="0"/>
          <c:extLst xmlns:c16r2="http://schemas.microsoft.com/office/drawing/2015/06/chart">
            <c:ext xmlns:c16="http://schemas.microsoft.com/office/drawing/2014/chart" uri="{C3380CC4-5D6E-409C-BE32-E72D297353CC}">
              <c16:uniqueId val="{00000008-EDA7-46D3-B001-A4B2CC024278}"/>
            </c:ext>
          </c:extLst>
        </c:ser>
        <c:dLbls>
          <c:showLegendKey val="0"/>
          <c:showVal val="0"/>
          <c:showCatName val="0"/>
          <c:showSerName val="0"/>
          <c:showPercent val="0"/>
          <c:showBubbleSize val="0"/>
        </c:dLbls>
        <c:marker val="1"/>
        <c:smooth val="0"/>
        <c:axId val="90988928"/>
        <c:axId val="90990848"/>
      </c:lineChart>
      <c:catAx>
        <c:axId val="909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990848"/>
        <c:crosses val="autoZero"/>
        <c:auto val="1"/>
        <c:lblAlgn val="ctr"/>
        <c:lblOffset val="100"/>
        <c:tickLblSkip val="1"/>
        <c:tickMarkSkip val="1"/>
        <c:noMultiLvlLbl val="0"/>
      </c:catAx>
      <c:valAx>
        <c:axId val="9099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8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700</c:v>
                </c:pt>
                <c:pt idx="5">
                  <c:v>434</c:v>
                </c:pt>
                <c:pt idx="8">
                  <c:v>414</c:v>
                </c:pt>
                <c:pt idx="11">
                  <c:v>413</c:v>
                </c:pt>
                <c:pt idx="14">
                  <c:v>602</c:v>
                </c:pt>
              </c:numCache>
            </c:numRef>
          </c:val>
          <c:extLst xmlns:c16r2="http://schemas.microsoft.com/office/drawing/2015/06/chart">
            <c:ext xmlns:c16="http://schemas.microsoft.com/office/drawing/2014/chart" uri="{C3380CC4-5D6E-409C-BE32-E72D297353CC}">
              <c16:uniqueId val="{00000000-B416-47AE-83E5-F0C99A98A3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86</c:v>
                </c:pt>
                <c:pt idx="5">
                  <c:v>74</c:v>
                </c:pt>
                <c:pt idx="8">
                  <c:v>56</c:v>
                </c:pt>
                <c:pt idx="11">
                  <c:v>80</c:v>
                </c:pt>
                <c:pt idx="14">
                  <c:v>81</c:v>
                </c:pt>
              </c:numCache>
            </c:numRef>
          </c:val>
          <c:extLst xmlns:c16r2="http://schemas.microsoft.com/office/drawing/2015/06/chart">
            <c:ext xmlns:c16="http://schemas.microsoft.com/office/drawing/2014/chart" uri="{C3380CC4-5D6E-409C-BE32-E72D297353CC}">
              <c16:uniqueId val="{00000001-B416-47AE-83E5-F0C99A98A3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785</c:v>
                </c:pt>
                <c:pt idx="5">
                  <c:v>786</c:v>
                </c:pt>
                <c:pt idx="8">
                  <c:v>784</c:v>
                </c:pt>
                <c:pt idx="11">
                  <c:v>661</c:v>
                </c:pt>
                <c:pt idx="14">
                  <c:v>560</c:v>
                </c:pt>
              </c:numCache>
            </c:numRef>
          </c:val>
          <c:extLst xmlns:c16r2="http://schemas.microsoft.com/office/drawing/2015/06/chart">
            <c:ext xmlns:c16="http://schemas.microsoft.com/office/drawing/2014/chart" uri="{C3380CC4-5D6E-409C-BE32-E72D297353CC}">
              <c16:uniqueId val="{00000002-B416-47AE-83E5-F0C99A98A3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16-47AE-83E5-F0C99A98A3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16-47AE-83E5-F0C99A98A3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33</c:v>
                </c:pt>
                <c:pt idx="3">
                  <c:v>27</c:v>
                </c:pt>
                <c:pt idx="6">
                  <c:v>21</c:v>
                </c:pt>
                <c:pt idx="9">
                  <c:v>15</c:v>
                </c:pt>
                <c:pt idx="12">
                  <c:v>9</c:v>
                </c:pt>
              </c:numCache>
            </c:numRef>
          </c:val>
          <c:extLst xmlns:c16r2="http://schemas.microsoft.com/office/drawing/2015/06/chart">
            <c:ext xmlns:c16="http://schemas.microsoft.com/office/drawing/2014/chart" uri="{C3380CC4-5D6E-409C-BE32-E72D297353CC}">
              <c16:uniqueId val="{00000005-B416-47AE-83E5-F0C99A98A3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172</c:v>
                </c:pt>
                <c:pt idx="3">
                  <c:v>127</c:v>
                </c:pt>
                <c:pt idx="6">
                  <c:v>0</c:v>
                </c:pt>
                <c:pt idx="9">
                  <c:v>97</c:v>
                </c:pt>
                <c:pt idx="12">
                  <c:v>64</c:v>
                </c:pt>
              </c:numCache>
            </c:numRef>
          </c:val>
          <c:extLst xmlns:c16r2="http://schemas.microsoft.com/office/drawing/2015/06/chart">
            <c:ext xmlns:c16="http://schemas.microsoft.com/office/drawing/2014/chart" uri="{C3380CC4-5D6E-409C-BE32-E72D297353CC}">
              <c16:uniqueId val="{00000006-B416-47AE-83E5-F0C99A98A3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c:v>
                </c:pt>
                <c:pt idx="3">
                  <c:v>3</c:v>
                </c:pt>
                <c:pt idx="6">
                  <c:v>6</c:v>
                </c:pt>
                <c:pt idx="9">
                  <c:v>26</c:v>
                </c:pt>
                <c:pt idx="12">
                  <c:v>26</c:v>
                </c:pt>
              </c:numCache>
            </c:numRef>
          </c:val>
          <c:extLst xmlns:c16r2="http://schemas.microsoft.com/office/drawing/2015/06/chart">
            <c:ext xmlns:c16="http://schemas.microsoft.com/office/drawing/2014/chart" uri="{C3380CC4-5D6E-409C-BE32-E72D297353CC}">
              <c16:uniqueId val="{00000007-B416-47AE-83E5-F0C99A98A3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c:v>
                </c:pt>
                <c:pt idx="3">
                  <c:v>10</c:v>
                </c:pt>
                <c:pt idx="6">
                  <c:v>8</c:v>
                </c:pt>
                <c:pt idx="9">
                  <c:v>5</c:v>
                </c:pt>
                <c:pt idx="12">
                  <c:v>1</c:v>
                </c:pt>
              </c:numCache>
            </c:numRef>
          </c:val>
          <c:extLst xmlns:c16r2="http://schemas.microsoft.com/office/drawing/2015/06/chart">
            <c:ext xmlns:c16="http://schemas.microsoft.com/office/drawing/2014/chart" uri="{C3380CC4-5D6E-409C-BE32-E72D297353CC}">
              <c16:uniqueId val="{00000008-B416-47AE-83E5-F0C99A98A3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7</c:v>
                </c:pt>
                <c:pt idx="6">
                  <c:v>5</c:v>
                </c:pt>
                <c:pt idx="9">
                  <c:v>4</c:v>
                </c:pt>
                <c:pt idx="12">
                  <c:v>2</c:v>
                </c:pt>
              </c:numCache>
            </c:numRef>
          </c:val>
          <c:extLst xmlns:c16r2="http://schemas.microsoft.com/office/drawing/2015/06/chart">
            <c:ext xmlns:c16="http://schemas.microsoft.com/office/drawing/2014/chart" uri="{C3380CC4-5D6E-409C-BE32-E72D297353CC}">
              <c16:uniqueId val="{00000009-B416-47AE-83E5-F0C99A98A3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862</c:v>
                </c:pt>
                <c:pt idx="3">
                  <c:v>817</c:v>
                </c:pt>
                <c:pt idx="6">
                  <c:v>791</c:v>
                </c:pt>
                <c:pt idx="9">
                  <c:v>762</c:v>
                </c:pt>
                <c:pt idx="12">
                  <c:v>866</c:v>
                </c:pt>
              </c:numCache>
            </c:numRef>
          </c:val>
          <c:extLst xmlns:c16r2="http://schemas.microsoft.com/office/drawing/2015/06/chart">
            <c:ext xmlns:c16="http://schemas.microsoft.com/office/drawing/2014/chart" uri="{C3380CC4-5D6E-409C-BE32-E72D297353CC}">
              <c16:uniqueId val="{0000000A-B416-47AE-83E5-F0C99A98A389}"/>
            </c:ext>
          </c:extLst>
        </c:ser>
        <c:dLbls>
          <c:showLegendKey val="0"/>
          <c:showVal val="0"/>
          <c:showCatName val="0"/>
          <c:showSerName val="0"/>
          <c:showPercent val="0"/>
          <c:showBubbleSize val="0"/>
        </c:dLbls>
        <c:gapWidth val="100"/>
        <c:overlap val="100"/>
        <c:axId val="150070016"/>
        <c:axId val="15007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416-47AE-83E5-F0C99A98A389}"/>
            </c:ext>
          </c:extLst>
        </c:ser>
        <c:dLbls>
          <c:showLegendKey val="0"/>
          <c:showVal val="0"/>
          <c:showCatName val="0"/>
          <c:showSerName val="0"/>
          <c:showPercent val="0"/>
          <c:showBubbleSize val="0"/>
        </c:dLbls>
        <c:marker val="1"/>
        <c:smooth val="0"/>
        <c:axId val="150070016"/>
        <c:axId val="150071936"/>
      </c:lineChart>
      <c:catAx>
        <c:axId val="15007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071936"/>
        <c:crosses val="autoZero"/>
        <c:auto val="1"/>
        <c:lblAlgn val="ctr"/>
        <c:lblOffset val="100"/>
        <c:tickLblSkip val="1"/>
        <c:tickMarkSkip val="1"/>
        <c:noMultiLvlLbl val="0"/>
      </c:catAx>
      <c:valAx>
        <c:axId val="15007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07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450</c:v>
                </c:pt>
                <c:pt idx="1">
                  <c:v>340</c:v>
                </c:pt>
                <c:pt idx="2">
                  <c:v>240</c:v>
                </c:pt>
              </c:numCache>
            </c:numRef>
          </c:val>
          <c:extLst xmlns:c16r2="http://schemas.microsoft.com/office/drawing/2015/06/chart">
            <c:ext xmlns:c16="http://schemas.microsoft.com/office/drawing/2014/chart" uri="{C3380CC4-5D6E-409C-BE32-E72D297353CC}">
              <c16:uniqueId val="{00000000-2EC5-4626-892E-370419AE12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2EC5-4626-892E-370419AE12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252</c:v>
                </c:pt>
                <c:pt idx="1">
                  <c:v>253</c:v>
                </c:pt>
                <c:pt idx="2">
                  <c:v>251</c:v>
                </c:pt>
              </c:numCache>
            </c:numRef>
          </c:val>
          <c:extLst xmlns:c16r2="http://schemas.microsoft.com/office/drawing/2015/06/chart">
            <c:ext xmlns:c16="http://schemas.microsoft.com/office/drawing/2014/chart" uri="{C3380CC4-5D6E-409C-BE32-E72D297353CC}">
              <c16:uniqueId val="{00000002-2EC5-4626-892E-370419AE1294}"/>
            </c:ext>
          </c:extLst>
        </c:ser>
        <c:dLbls>
          <c:showLegendKey val="0"/>
          <c:showVal val="0"/>
          <c:showCatName val="0"/>
          <c:showSerName val="0"/>
          <c:showPercent val="0"/>
          <c:showBubbleSize val="0"/>
        </c:dLbls>
        <c:gapWidth val="120"/>
        <c:overlap val="100"/>
        <c:axId val="149854080"/>
        <c:axId val="149855616"/>
      </c:barChart>
      <c:catAx>
        <c:axId val="14985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9855616"/>
        <c:crosses val="autoZero"/>
        <c:auto val="1"/>
        <c:lblAlgn val="ctr"/>
        <c:lblOffset val="100"/>
        <c:tickLblSkip val="1"/>
        <c:tickMarkSkip val="1"/>
        <c:noMultiLvlLbl val="0"/>
      </c:catAx>
      <c:valAx>
        <c:axId val="149855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985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新潟県粟島浦村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分子のうち公営企業債の元利償還金に対する繰入金は、集落排水事業特別会計における起債償還額が計画的な削減の効果により着実に減少しており、平成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年度に償還が完了する。また、一般会計の村債元利償還金は、償還が進み、減少方向であるが、今後、公共施設老朽化による更新工事による償還が始まり、増加傾向となる予定である。</a:t>
          </a:r>
        </a:p>
        <a:p>
          <a:r>
            <a:rPr kumimoji="1" lang="ja-JP" altLang="en-US" sz="1400">
              <a:latin typeface="ＭＳ ゴシック" pitchFamily="49" charset="-128"/>
              <a:ea typeface="ＭＳ ゴシック" pitchFamily="49" charset="-128"/>
            </a:rPr>
            <a:t>　また、算入公債費等は、前年度比で</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百万円減少したが、今後もできる限り村債を抑えていきたい。</a:t>
          </a:r>
        </a:p>
        <a:p>
          <a:r>
            <a:rPr kumimoji="1" lang="ja-JP" altLang="en-US" sz="1400">
              <a:latin typeface="ＭＳ ゴシック" pitchFamily="49" charset="-128"/>
              <a:ea typeface="ＭＳ ゴシック" pitchFamily="49" charset="-128"/>
            </a:rPr>
            <a:t>　なお、分子は前年度比で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百万円増加している。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新潟県粟島浦村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将来負担額は、一般会計にかかる地方債の現在高が昨年度より</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百万円増加した。これは、公共施設老朽化による更新工事に起因する。</a:t>
          </a:r>
        </a:p>
        <a:p>
          <a:r>
            <a:rPr kumimoji="1" lang="ja-JP" altLang="en-US" sz="1400">
              <a:latin typeface="ＭＳ ゴシック" pitchFamily="49" charset="-128"/>
              <a:ea typeface="ＭＳ ゴシック" pitchFamily="49" charset="-128"/>
            </a:rPr>
            <a:t>　また、充当可能財源等は、基準財政需要額算入見込額が</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百万円増加したものの、充当可能基金は</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結果、分子は前年度比で</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減少した。将来負担比率は、基本充当可能財源等が将来負担額を上回る状態であり、算出されない。これは、小規模自治体であるため、財政規模に対しての被災等の影響が大きく、被災しても自治体が機能を継続できる財源を確保しなければならないためである。</a:t>
          </a:r>
        </a:p>
        <a:p>
          <a:r>
            <a:rPr kumimoji="1" lang="ja-JP" altLang="en-US" sz="1400">
              <a:latin typeface="ＭＳ ゴシック" pitchFamily="49" charset="-128"/>
              <a:ea typeface="ＭＳ ゴシック" pitchFamily="49" charset="-128"/>
            </a:rPr>
            <a:t>　今後も</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年後を見据えた長期的な行財政計画に基づき、健全な行財政運営に努めていく。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新潟県粟島浦村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・事業峻別することなく、事業の拡大を図っていった結果、財源不足へ陥り、その対応として基金を取崩していったため減少していった。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・基金の使途を明確化するとともに、特に財政調整基金においては万が一のことを考え、なるべく余剰金を積立てていくことを基本とする。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・開発整備基金：村の開発整備事業の資金に充てる。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・ふるさと創生基金：歴史や伝統及び文化や産業の振興並びに人材育成、後継者対策等の事業により、地域の活性化に充てる。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・地域福祉基金：地域における保健福祉活動の推進に充てる。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・ふるさと粟島応援基金：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ふるさと納税による寄附金で、村づくりのための様々な施策の財源に充てる。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・災害救助基金：災害救助に必要な費用の財源に充てる。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小額減少のみ。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・ふるさと粟島応援基金：今後も地域活性化のための事業に充てていく。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・ふるさと創生基金：交流活性化事業特別会計への資金として充てていく。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・地方活性化事業を進めていった結果、財源不足に陥ったため、減少した。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・事業を峻別さらに進め、当面は取り崩さないように進める。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・小額である。資金の活用なし。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・借金返済に充てていく。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新潟県粟島浦村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
350
9.78
1,243,771
1,062,962
172,098
419,484
866,393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ポイントで推移しており、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類似団体平均と比較して下回っている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状態が続いている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。村内に大きな企業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なく、村の基幹産業である観光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関連</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業は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年の観光客の入込み数は約２万人となり、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とほぼ変わらない状況である。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同じく基幹産業である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漁業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漁獲量の減少や後継者不足により、産業の不振が続いて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漁業・観光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関連</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業ともに衰退傾向にあるため、今後も村税の増収を見込める状況にはな</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財政基盤が脆弱な当村においては、限られた財源を確実に確保するため、村税や使用料及び利用料の収納に向け、滞納者を出さないよう歳入確保に努めていく必要がある。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78232</xdr:rowOff>
    </xdr:from>
    <xdr:to>
      <xdr:col>23</xdr:col>
      <xdr:colOff>133350</xdr:colOff>
      <xdr:row>44</xdr:row>
      <xdr:rowOff>78232</xdr:rowOff>
    </xdr:to>
    <xdr:cxnSp macro="">
      <xdr:nvCxnSpPr>
        <xdr:cNvPr id="66" name="直線コネクタ 65"/>
        <xdr:cNvCxnSpPr/>
      </xdr:nvCxnSpPr>
      <xdr:spPr>
        <a:xfrm>
          <a:off x="4114800" y="7622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78232</xdr:rowOff>
    </xdr:from>
    <xdr:to>
      <xdr:col>19</xdr:col>
      <xdr:colOff>133350</xdr:colOff>
      <xdr:row>44</xdr:row>
      <xdr:rowOff>78232</xdr:rowOff>
    </xdr:to>
    <xdr:cxnSp macro="">
      <xdr:nvCxnSpPr>
        <xdr:cNvPr id="69" name="直線コネクタ 68"/>
        <xdr:cNvCxnSpPr/>
      </xdr:nvCxnSpPr>
      <xdr:spPr>
        <a:xfrm>
          <a:off x="3225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78232</xdr:rowOff>
    </xdr:from>
    <xdr:to>
      <xdr:col>15</xdr:col>
      <xdr:colOff>82550</xdr:colOff>
      <xdr:row>44</xdr:row>
      <xdr:rowOff>78232</xdr:rowOff>
    </xdr:to>
    <xdr:cxnSp macro="">
      <xdr:nvCxnSpPr>
        <xdr:cNvPr id="72" name="直線コネクタ 71"/>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87884</xdr:rowOff>
    </xdr:to>
    <xdr:cxnSp macro="">
      <xdr:nvCxnSpPr>
        <xdr:cNvPr id="75" name="直線コネクタ 74"/>
        <xdr:cNvCxnSpPr/>
      </xdr:nvCxnSpPr>
      <xdr:spPr>
        <a:xfrm flipV="1">
          <a:off x="1447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27432</xdr:rowOff>
    </xdr:from>
    <xdr:to>
      <xdr:col>23</xdr:col>
      <xdr:colOff>184150</xdr:colOff>
      <xdr:row>44</xdr:row>
      <xdr:rowOff>129032</xdr:rowOff>
    </xdr:to>
    <xdr:sp macro="" textlink="">
      <xdr:nvSpPr>
        <xdr:cNvPr id="85" name="楕円 84"/>
        <xdr:cNvSpPr/>
      </xdr:nvSpPr>
      <xdr:spPr>
        <a:xfrm>
          <a:off x="4902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94759</xdr:rowOff>
    </xdr:from>
    <xdr:ext cx="762000" cy="259045"/>
    <xdr:sp macro="" textlink="">
      <xdr:nvSpPr>
        <xdr:cNvPr id="86" name="財政力該当値テキスト"/>
        <xdr:cNvSpPr txBox="1"/>
      </xdr:nvSpPr>
      <xdr:spPr>
        <a:xfrm>
          <a:off x="5041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27432</xdr:rowOff>
    </xdr:from>
    <xdr:to>
      <xdr:col>19</xdr:col>
      <xdr:colOff>184150</xdr:colOff>
      <xdr:row>44</xdr:row>
      <xdr:rowOff>129032</xdr:rowOff>
    </xdr:to>
    <xdr:sp macro="" textlink="">
      <xdr:nvSpPr>
        <xdr:cNvPr id="87" name="楕円 86"/>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113809</xdr:rowOff>
    </xdr:from>
    <xdr:ext cx="736600" cy="259045"/>
    <xdr:sp macro="" textlink="">
      <xdr:nvSpPr>
        <xdr:cNvPr id="88" name="テキスト ボックス 87"/>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27432</xdr:rowOff>
    </xdr:from>
    <xdr:to>
      <xdr:col>15</xdr:col>
      <xdr:colOff>133350</xdr:colOff>
      <xdr:row>44</xdr:row>
      <xdr:rowOff>129032</xdr:rowOff>
    </xdr:to>
    <xdr:sp macro="" textlink="">
      <xdr:nvSpPr>
        <xdr:cNvPr id="89" name="楕円 88"/>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113809</xdr:rowOff>
    </xdr:from>
    <xdr:ext cx="762000" cy="259045"/>
    <xdr:sp macro="" textlink="">
      <xdr:nvSpPr>
        <xdr:cNvPr id="90" name="テキスト ボックス 89"/>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37084</xdr:rowOff>
    </xdr:from>
    <xdr:to>
      <xdr:col>7</xdr:col>
      <xdr:colOff>31750</xdr:colOff>
      <xdr:row>44</xdr:row>
      <xdr:rowOff>138684</xdr:rowOff>
    </xdr:to>
    <xdr:sp macro="" textlink="">
      <xdr:nvSpPr>
        <xdr:cNvPr id="93" name="楕円 92"/>
        <xdr:cNvSpPr/>
      </xdr:nvSpPr>
      <xdr:spPr>
        <a:xfrm>
          <a:off x="1397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123461</xdr:rowOff>
    </xdr:from>
    <xdr:ext cx="762000" cy="259045"/>
    <xdr:sp macro="" textlink="">
      <xdr:nvSpPr>
        <xdr:cNvPr id="94" name="テキスト ボックス 93"/>
        <xdr:cNvSpPr txBox="1"/>
      </xdr:nvSpPr>
      <xdr:spPr>
        <a:xfrm>
          <a:off x="1066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ここ５年の中では経常収支比率が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％と高く、類似団体平均と比べても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ポイント高い状況</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公債費が昨年度より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％増加しているのが大きな要因である。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起債の新規発行抑制に努める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。昨年度より扶助費は減少しており、人件費は横ばいである。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88159</xdr:rowOff>
    </xdr:from>
    <xdr:to>
      <xdr:col>23</xdr:col>
      <xdr:colOff>133350</xdr:colOff>
      <xdr:row>63</xdr:row>
      <xdr:rowOff>98213</xdr:rowOff>
    </xdr:to>
    <xdr:cxnSp macro="">
      <xdr:nvCxnSpPr>
        <xdr:cNvPr id="129" name="直線コネクタ 128"/>
        <xdr:cNvCxnSpPr/>
      </xdr:nvCxnSpPr>
      <xdr:spPr>
        <a:xfrm>
          <a:off x="4114800" y="1088950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88159</xdr:rowOff>
    </xdr:to>
    <xdr:cxnSp macro="">
      <xdr:nvCxnSpPr>
        <xdr:cNvPr id="132" name="直線コネクタ 131"/>
        <xdr:cNvCxnSpPr/>
      </xdr:nvCxnSpPr>
      <xdr:spPr>
        <a:xfrm>
          <a:off x="3225800" y="10811087"/>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39899</xdr:rowOff>
    </xdr:to>
    <xdr:cxnSp macro="">
      <xdr:nvCxnSpPr>
        <xdr:cNvPr id="135" name="直線コネクタ 134"/>
        <xdr:cNvCxnSpPr/>
      </xdr:nvCxnSpPr>
      <xdr:spPr>
        <a:xfrm flipV="1">
          <a:off x="2336800" y="1081108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161079</xdr:rowOff>
    </xdr:from>
    <xdr:to>
      <xdr:col>11</xdr:col>
      <xdr:colOff>31750</xdr:colOff>
      <xdr:row>63</xdr:row>
      <xdr:rowOff>39899</xdr:rowOff>
    </xdr:to>
    <xdr:cxnSp macro="">
      <xdr:nvCxnSpPr>
        <xdr:cNvPr id="138" name="直線コネクタ 137"/>
        <xdr:cNvCxnSpPr/>
      </xdr:nvCxnSpPr>
      <xdr:spPr>
        <a:xfrm>
          <a:off x="1447800" y="1079097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48" name="楕円 147"/>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19490</xdr:rowOff>
    </xdr:from>
    <xdr:ext cx="762000" cy="259045"/>
    <xdr:sp macro="" textlink="">
      <xdr:nvSpPr>
        <xdr:cNvPr id="149" name="財政構造の弾力性該当値テキスト"/>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37359</xdr:rowOff>
    </xdr:from>
    <xdr:to>
      <xdr:col>19</xdr:col>
      <xdr:colOff>184150</xdr:colOff>
      <xdr:row>63</xdr:row>
      <xdr:rowOff>138959</xdr:rowOff>
    </xdr:to>
    <xdr:sp macro="" textlink="">
      <xdr:nvSpPr>
        <xdr:cNvPr id="150" name="楕円 149"/>
        <xdr:cNvSpPr/>
      </xdr:nvSpPr>
      <xdr:spPr>
        <a:xfrm>
          <a:off x="40640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123736</xdr:rowOff>
    </xdr:from>
    <xdr:ext cx="736600" cy="259045"/>
    <xdr:sp macro="" textlink="">
      <xdr:nvSpPr>
        <xdr:cNvPr id="151" name="テキスト ボックス 150"/>
        <xdr:cNvSpPr txBox="1"/>
      </xdr:nvSpPr>
      <xdr:spPr>
        <a:xfrm>
          <a:off x="3733800" y="10925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2" name="楕円 151"/>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3" name="テキスト ボックス 152"/>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160549</xdr:rowOff>
    </xdr:from>
    <xdr:to>
      <xdr:col>11</xdr:col>
      <xdr:colOff>82550</xdr:colOff>
      <xdr:row>63</xdr:row>
      <xdr:rowOff>90699</xdr:rowOff>
    </xdr:to>
    <xdr:sp macro="" textlink="">
      <xdr:nvSpPr>
        <xdr:cNvPr id="154" name="楕円 153"/>
        <xdr:cNvSpPr/>
      </xdr:nvSpPr>
      <xdr:spPr>
        <a:xfrm>
          <a:off x="2286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75476</xdr:rowOff>
    </xdr:from>
    <xdr:ext cx="762000" cy="259045"/>
    <xdr:sp macro="" textlink="">
      <xdr:nvSpPr>
        <xdr:cNvPr id="155" name="テキスト ボックス 154"/>
        <xdr:cNvSpPr txBox="1"/>
      </xdr:nvSpPr>
      <xdr:spPr>
        <a:xfrm>
          <a:off x="1955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56" name="楕円 155"/>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50606</xdr:rowOff>
    </xdr:from>
    <xdr:ext cx="762000" cy="259045"/>
    <xdr:sp macro="" textlink="">
      <xdr:nvSpPr>
        <xdr:cNvPr id="157" name="テキスト ボックス 156"/>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近年増加傾向にあるが、昨年度とは大きく変わっていない。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かなり高</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ある。これは、人口規模が小さくなるほど、この指数の値が増加することが避けられないためである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。人件費、物件費ともに昨年度並みではあるが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高い値であるため、</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給与水準の適正化を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バランス良く進めるとともに、事業峻別により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の削減も進めていく。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90</xdr:row>
      <xdr:rowOff>2298</xdr:rowOff>
    </xdr:from>
    <xdr:to>
      <xdr:col>23</xdr:col>
      <xdr:colOff>133350</xdr:colOff>
      <xdr:row>90</xdr:row>
      <xdr:rowOff>16597</xdr:rowOff>
    </xdr:to>
    <xdr:cxnSp macro="">
      <xdr:nvCxnSpPr>
        <xdr:cNvPr id="193" name="直線コネクタ 192"/>
        <xdr:cNvCxnSpPr/>
      </xdr:nvCxnSpPr>
      <xdr:spPr>
        <a:xfrm>
          <a:off x="4114800" y="15432798"/>
          <a:ext cx="83820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9820</xdr:rowOff>
    </xdr:from>
    <xdr:to>
      <xdr:col>19</xdr:col>
      <xdr:colOff>133350</xdr:colOff>
      <xdr:row>90</xdr:row>
      <xdr:rowOff>2298</xdr:rowOff>
    </xdr:to>
    <xdr:cxnSp macro="">
      <xdr:nvCxnSpPr>
        <xdr:cNvPr id="196" name="直線コネクタ 195"/>
        <xdr:cNvCxnSpPr/>
      </xdr:nvCxnSpPr>
      <xdr:spPr>
        <a:xfrm>
          <a:off x="3225800" y="15268870"/>
          <a:ext cx="889000" cy="1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5584</xdr:rowOff>
    </xdr:from>
    <xdr:to>
      <xdr:col>15</xdr:col>
      <xdr:colOff>82550</xdr:colOff>
      <xdr:row>89</xdr:row>
      <xdr:rowOff>9820</xdr:rowOff>
    </xdr:to>
    <xdr:cxnSp macro="">
      <xdr:nvCxnSpPr>
        <xdr:cNvPr id="199" name="直線コネクタ 198"/>
        <xdr:cNvCxnSpPr/>
      </xdr:nvCxnSpPr>
      <xdr:spPr>
        <a:xfrm>
          <a:off x="2336800" y="15093184"/>
          <a:ext cx="889000" cy="17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5584</xdr:rowOff>
    </xdr:from>
    <xdr:to>
      <xdr:col>11</xdr:col>
      <xdr:colOff>31750</xdr:colOff>
      <xdr:row>88</xdr:row>
      <xdr:rowOff>76668</xdr:rowOff>
    </xdr:to>
    <xdr:cxnSp macro="">
      <xdr:nvCxnSpPr>
        <xdr:cNvPr id="202" name="直線コネクタ 201"/>
        <xdr:cNvCxnSpPr/>
      </xdr:nvCxnSpPr>
      <xdr:spPr>
        <a:xfrm flipV="1">
          <a:off x="1447800" y="15093184"/>
          <a:ext cx="889000" cy="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137247</xdr:rowOff>
    </xdr:from>
    <xdr:to>
      <xdr:col>23</xdr:col>
      <xdr:colOff>184150</xdr:colOff>
      <xdr:row>90</xdr:row>
      <xdr:rowOff>67397</xdr:rowOff>
    </xdr:to>
    <xdr:sp macro="" textlink="">
      <xdr:nvSpPr>
        <xdr:cNvPr id="212" name="楕円 211"/>
        <xdr:cNvSpPr/>
      </xdr:nvSpPr>
      <xdr:spPr>
        <a:xfrm>
          <a:off x="4902200" y="153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33124</xdr:rowOff>
    </xdr:from>
    <xdr:ext cx="762000" cy="259045"/>
    <xdr:sp macro="" textlink="">
      <xdr:nvSpPr>
        <xdr:cNvPr id="213" name="人件費・物件費等の状況該当値テキスト"/>
        <xdr:cNvSpPr txBox="1"/>
      </xdr:nvSpPr>
      <xdr:spPr>
        <a:xfrm>
          <a:off x="5041900" y="1529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122948</xdr:rowOff>
    </xdr:from>
    <xdr:to>
      <xdr:col>19</xdr:col>
      <xdr:colOff>184150</xdr:colOff>
      <xdr:row>90</xdr:row>
      <xdr:rowOff>53098</xdr:rowOff>
    </xdr:to>
    <xdr:sp macro="" textlink="">
      <xdr:nvSpPr>
        <xdr:cNvPr id="214" name="楕円 213"/>
        <xdr:cNvSpPr/>
      </xdr:nvSpPr>
      <xdr:spPr>
        <a:xfrm>
          <a:off x="4064000" y="153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37875</xdr:rowOff>
    </xdr:from>
    <xdr:ext cx="736600" cy="259045"/>
    <xdr:sp macro="" textlink="">
      <xdr:nvSpPr>
        <xdr:cNvPr id="215" name="テキスト ボックス 214"/>
        <xdr:cNvSpPr txBox="1"/>
      </xdr:nvSpPr>
      <xdr:spPr>
        <a:xfrm>
          <a:off x="3733800" y="15468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130470</xdr:rowOff>
    </xdr:from>
    <xdr:to>
      <xdr:col>15</xdr:col>
      <xdr:colOff>133350</xdr:colOff>
      <xdr:row>89</xdr:row>
      <xdr:rowOff>60620</xdr:rowOff>
    </xdr:to>
    <xdr:sp macro="" textlink="">
      <xdr:nvSpPr>
        <xdr:cNvPr id="216" name="楕円 215"/>
        <xdr:cNvSpPr/>
      </xdr:nvSpPr>
      <xdr:spPr>
        <a:xfrm>
          <a:off x="3175000" y="152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45397</xdr:rowOff>
    </xdr:from>
    <xdr:ext cx="762000" cy="259045"/>
    <xdr:sp macro="" textlink="">
      <xdr:nvSpPr>
        <xdr:cNvPr id="217" name="テキスト ボックス 216"/>
        <xdr:cNvSpPr txBox="1"/>
      </xdr:nvSpPr>
      <xdr:spPr>
        <a:xfrm>
          <a:off x="2844800" y="1530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126234</xdr:rowOff>
    </xdr:from>
    <xdr:to>
      <xdr:col>11</xdr:col>
      <xdr:colOff>82550</xdr:colOff>
      <xdr:row>88</xdr:row>
      <xdr:rowOff>56384</xdr:rowOff>
    </xdr:to>
    <xdr:sp macro="" textlink="">
      <xdr:nvSpPr>
        <xdr:cNvPr id="218" name="楕円 217"/>
        <xdr:cNvSpPr/>
      </xdr:nvSpPr>
      <xdr:spPr>
        <a:xfrm>
          <a:off x="2286000" y="150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41161</xdr:rowOff>
    </xdr:from>
    <xdr:ext cx="762000" cy="259045"/>
    <xdr:sp macro="" textlink="">
      <xdr:nvSpPr>
        <xdr:cNvPr id="219" name="テキスト ボックス 218"/>
        <xdr:cNvSpPr txBox="1"/>
      </xdr:nvSpPr>
      <xdr:spPr>
        <a:xfrm>
          <a:off x="1955800" y="1512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25868</xdr:rowOff>
    </xdr:from>
    <xdr:to>
      <xdr:col>7</xdr:col>
      <xdr:colOff>31750</xdr:colOff>
      <xdr:row>88</xdr:row>
      <xdr:rowOff>127468</xdr:rowOff>
    </xdr:to>
    <xdr:sp macro="" textlink="">
      <xdr:nvSpPr>
        <xdr:cNvPr id="220" name="楕円 219"/>
        <xdr:cNvSpPr/>
      </xdr:nvSpPr>
      <xdr:spPr>
        <a:xfrm>
          <a:off x="1397000" y="151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112245</xdr:rowOff>
    </xdr:from>
    <xdr:ext cx="762000" cy="259045"/>
    <xdr:sp macro="" textlink="">
      <xdr:nvSpPr>
        <xdr:cNvPr id="221" name="テキスト ボックス 220"/>
        <xdr:cNvSpPr txBox="1"/>
      </xdr:nvSpPr>
      <xdr:spPr>
        <a:xfrm>
          <a:off x="1066800" y="151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で比較すると、類似団体平均と比べ、ポイント差が縮小してきているのがわかる。これは、職員数が少なく、人員構成の違いによるものや、国よりも給与の水準が高い経験年数階層の職員構成が少数でも増となることで、寄与率に差が出て、大きくその影響が反映されてしまうことにある。今後も引き続き給与の適正化に努めていくが、人事評価制度を推進し、職務・職責に応じた給与制度への転換を図って行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66993</xdr:rowOff>
    </xdr:from>
    <xdr:to>
      <xdr:col>81</xdr:col>
      <xdr:colOff>44450</xdr:colOff>
      <xdr:row>84</xdr:row>
      <xdr:rowOff>40323</xdr:rowOff>
    </xdr:to>
    <xdr:cxnSp macro="">
      <xdr:nvCxnSpPr>
        <xdr:cNvPr id="251" name="直線コネクタ 250"/>
        <xdr:cNvCxnSpPr/>
      </xdr:nvCxnSpPr>
      <xdr:spPr>
        <a:xfrm>
          <a:off x="16179800" y="1429734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66993</xdr:rowOff>
    </xdr:from>
    <xdr:to>
      <xdr:col>77</xdr:col>
      <xdr:colOff>44450</xdr:colOff>
      <xdr:row>83</xdr:row>
      <xdr:rowOff>97155</xdr:rowOff>
    </xdr:to>
    <xdr:cxnSp macro="">
      <xdr:nvCxnSpPr>
        <xdr:cNvPr id="254" name="直線コネクタ 253"/>
        <xdr:cNvCxnSpPr/>
      </xdr:nvCxnSpPr>
      <xdr:spPr>
        <a:xfrm flipV="1">
          <a:off x="15290800" y="142973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105727</xdr:rowOff>
    </xdr:from>
    <xdr:to>
      <xdr:col>72</xdr:col>
      <xdr:colOff>203200</xdr:colOff>
      <xdr:row>83</xdr:row>
      <xdr:rowOff>97155</xdr:rowOff>
    </xdr:to>
    <xdr:cxnSp macro="">
      <xdr:nvCxnSpPr>
        <xdr:cNvPr id="257" name="直線コネクタ 256"/>
        <xdr:cNvCxnSpPr/>
      </xdr:nvCxnSpPr>
      <xdr:spPr>
        <a:xfrm>
          <a:off x="14401800" y="1416462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66039</xdr:rowOff>
    </xdr:from>
    <xdr:to>
      <xdr:col>68</xdr:col>
      <xdr:colOff>152400</xdr:colOff>
      <xdr:row>82</xdr:row>
      <xdr:rowOff>105727</xdr:rowOff>
    </xdr:to>
    <xdr:cxnSp macro="">
      <xdr:nvCxnSpPr>
        <xdr:cNvPr id="260" name="直線コネクタ 259"/>
        <xdr:cNvCxnSpPr/>
      </xdr:nvCxnSpPr>
      <xdr:spPr>
        <a:xfrm>
          <a:off x="13512800" y="13953489"/>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160973</xdr:rowOff>
    </xdr:from>
    <xdr:to>
      <xdr:col>81</xdr:col>
      <xdr:colOff>95250</xdr:colOff>
      <xdr:row>84</xdr:row>
      <xdr:rowOff>91123</xdr:rowOff>
    </xdr:to>
    <xdr:sp macro="" textlink="">
      <xdr:nvSpPr>
        <xdr:cNvPr id="270" name="楕円 269"/>
        <xdr:cNvSpPr/>
      </xdr:nvSpPr>
      <xdr:spPr>
        <a:xfrm>
          <a:off x="16967200" y="143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6050</xdr:rowOff>
    </xdr:from>
    <xdr:ext cx="762000" cy="259045"/>
    <xdr:sp macro="" textlink="">
      <xdr:nvSpPr>
        <xdr:cNvPr id="271" name="給与水準   （国との比較）該当値テキスト"/>
        <xdr:cNvSpPr txBox="1"/>
      </xdr:nvSpPr>
      <xdr:spPr>
        <a:xfrm>
          <a:off x="17106900" y="1423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16193</xdr:rowOff>
    </xdr:from>
    <xdr:to>
      <xdr:col>77</xdr:col>
      <xdr:colOff>95250</xdr:colOff>
      <xdr:row>83</xdr:row>
      <xdr:rowOff>117793</xdr:rowOff>
    </xdr:to>
    <xdr:sp macro="" textlink="">
      <xdr:nvSpPr>
        <xdr:cNvPr id="272" name="楕円 271"/>
        <xdr:cNvSpPr/>
      </xdr:nvSpPr>
      <xdr:spPr>
        <a:xfrm>
          <a:off x="16129000" y="142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127970</xdr:rowOff>
    </xdr:from>
    <xdr:ext cx="736600" cy="259045"/>
    <xdr:sp macro="" textlink="">
      <xdr:nvSpPr>
        <xdr:cNvPr id="273" name="テキスト ボックス 272"/>
        <xdr:cNvSpPr txBox="1"/>
      </xdr:nvSpPr>
      <xdr:spPr>
        <a:xfrm>
          <a:off x="15798800" y="1401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46355</xdr:rowOff>
    </xdr:from>
    <xdr:to>
      <xdr:col>73</xdr:col>
      <xdr:colOff>44450</xdr:colOff>
      <xdr:row>83</xdr:row>
      <xdr:rowOff>147955</xdr:rowOff>
    </xdr:to>
    <xdr:sp macro="" textlink="">
      <xdr:nvSpPr>
        <xdr:cNvPr id="274" name="楕円 273"/>
        <xdr:cNvSpPr/>
      </xdr:nvSpPr>
      <xdr:spPr>
        <a:xfrm>
          <a:off x="152400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158132</xdr:rowOff>
    </xdr:from>
    <xdr:ext cx="762000" cy="259045"/>
    <xdr:sp macro="" textlink="">
      <xdr:nvSpPr>
        <xdr:cNvPr id="275" name="テキスト ボックス 274"/>
        <xdr:cNvSpPr txBox="1"/>
      </xdr:nvSpPr>
      <xdr:spPr>
        <a:xfrm>
          <a:off x="14909800" y="1404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54927</xdr:rowOff>
    </xdr:from>
    <xdr:to>
      <xdr:col>68</xdr:col>
      <xdr:colOff>203200</xdr:colOff>
      <xdr:row>82</xdr:row>
      <xdr:rowOff>156527</xdr:rowOff>
    </xdr:to>
    <xdr:sp macro="" textlink="">
      <xdr:nvSpPr>
        <xdr:cNvPr id="276" name="楕円 275"/>
        <xdr:cNvSpPr/>
      </xdr:nvSpPr>
      <xdr:spPr>
        <a:xfrm>
          <a:off x="14351000" y="141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166704</xdr:rowOff>
    </xdr:from>
    <xdr:ext cx="762000" cy="259045"/>
    <xdr:sp macro="" textlink="">
      <xdr:nvSpPr>
        <xdr:cNvPr id="277" name="テキスト ボックス 276"/>
        <xdr:cNvSpPr txBox="1"/>
      </xdr:nvSpPr>
      <xdr:spPr>
        <a:xfrm>
          <a:off x="14020800" y="138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15239</xdr:rowOff>
    </xdr:from>
    <xdr:to>
      <xdr:col>64</xdr:col>
      <xdr:colOff>152400</xdr:colOff>
      <xdr:row>81</xdr:row>
      <xdr:rowOff>116839</xdr:rowOff>
    </xdr:to>
    <xdr:sp macro="" textlink="">
      <xdr:nvSpPr>
        <xdr:cNvPr id="278" name="楕円 277"/>
        <xdr:cNvSpPr/>
      </xdr:nvSpPr>
      <xdr:spPr>
        <a:xfrm>
          <a:off x="13462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127016</xdr:rowOff>
    </xdr:from>
    <xdr:ext cx="762000" cy="259045"/>
    <xdr:sp macro="" textlink="">
      <xdr:nvSpPr>
        <xdr:cNvPr id="279" name="テキスト ボックス 278"/>
        <xdr:cNvSpPr txBox="1"/>
      </xdr:nvSpPr>
      <xdr:spPr>
        <a:xfrm>
          <a:off x="13131800" y="1367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規模が小さい上に小規模離島であるため、地域にゴミ収集業務や保育園等の施設を民間委託できる業者がおらず、広域化も経費がかかってしまうため、直営で運営しており、それにより相応の職員数が必要となり、類似団体平均をかなり上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職員数の適正化を図っていくが、近年、雇用しても早期に退職していく職員が見受けられ、それにより人材不足が生じ、村民サービスに支障をきたさないよう、また、年齢構成に歪を生じさせないように適正化を図っていかなければならない。</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11405</xdr:rowOff>
    </xdr:from>
    <xdr:to>
      <xdr:col>81</xdr:col>
      <xdr:colOff>44450</xdr:colOff>
      <xdr:row>66</xdr:row>
      <xdr:rowOff>56490</xdr:rowOff>
    </xdr:to>
    <xdr:cxnSp macro="">
      <xdr:nvCxnSpPr>
        <xdr:cNvPr id="306" name="直線コネクタ 305"/>
        <xdr:cNvCxnSpPr/>
      </xdr:nvCxnSpPr>
      <xdr:spPr>
        <a:xfrm flipV="1">
          <a:off x="17018000" y="10298405"/>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28567</xdr:rowOff>
    </xdr:from>
    <xdr:ext cx="762000" cy="259045"/>
    <xdr:sp macro="" textlink="">
      <xdr:nvSpPr>
        <xdr:cNvPr id="307" name="定員管理の状況最小値テキスト"/>
        <xdr:cNvSpPr txBox="1"/>
      </xdr:nvSpPr>
      <xdr:spPr>
        <a:xfrm>
          <a:off x="17106900" y="113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56490</xdr:rowOff>
    </xdr:from>
    <xdr:to>
      <xdr:col>81</xdr:col>
      <xdr:colOff>133350</xdr:colOff>
      <xdr:row>66</xdr:row>
      <xdr:rowOff>56490</xdr:rowOff>
    </xdr:to>
    <xdr:cxnSp macro="">
      <xdr:nvCxnSpPr>
        <xdr:cNvPr id="308" name="直線コネクタ 307"/>
        <xdr:cNvCxnSpPr/>
      </xdr:nvCxnSpPr>
      <xdr:spPr>
        <a:xfrm>
          <a:off x="16929100" y="1137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97782</xdr:rowOff>
    </xdr:from>
    <xdr:ext cx="762000" cy="259045"/>
    <xdr:sp macro="" textlink="">
      <xdr:nvSpPr>
        <xdr:cNvPr id="309" name="定員管理の状況最大値テキスト"/>
        <xdr:cNvSpPr txBox="1"/>
      </xdr:nvSpPr>
      <xdr:spPr>
        <a:xfrm>
          <a:off x="17106900" y="1004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11405</xdr:rowOff>
    </xdr:from>
    <xdr:to>
      <xdr:col>81</xdr:col>
      <xdr:colOff>133350</xdr:colOff>
      <xdr:row>60</xdr:row>
      <xdr:rowOff>11405</xdr:rowOff>
    </xdr:to>
    <xdr:cxnSp macro="">
      <xdr:nvCxnSpPr>
        <xdr:cNvPr id="310" name="直線コネクタ 309"/>
        <xdr:cNvCxnSpPr/>
      </xdr:nvCxnSpPr>
      <xdr:spPr>
        <a:xfrm>
          <a:off x="16929100" y="10298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95466</xdr:rowOff>
    </xdr:from>
    <xdr:to>
      <xdr:col>81</xdr:col>
      <xdr:colOff>44450</xdr:colOff>
      <xdr:row>66</xdr:row>
      <xdr:rowOff>114884</xdr:rowOff>
    </xdr:to>
    <xdr:cxnSp macro="">
      <xdr:nvCxnSpPr>
        <xdr:cNvPr id="311" name="直線コネクタ 310"/>
        <xdr:cNvCxnSpPr/>
      </xdr:nvCxnSpPr>
      <xdr:spPr>
        <a:xfrm flipV="1">
          <a:off x="16179800" y="11239716"/>
          <a:ext cx="838200" cy="19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105376</xdr:rowOff>
    </xdr:from>
    <xdr:ext cx="762000" cy="259045"/>
    <xdr:sp macro="" textlink="">
      <xdr:nvSpPr>
        <xdr:cNvPr id="312" name="定員管理の状況平均値テキスト"/>
        <xdr:cNvSpPr txBox="1"/>
      </xdr:nvSpPr>
      <xdr:spPr>
        <a:xfrm>
          <a:off x="17106900" y="103923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88849</xdr:rowOff>
    </xdr:from>
    <xdr:to>
      <xdr:col>81</xdr:col>
      <xdr:colOff>95250</xdr:colOff>
      <xdr:row>62</xdr:row>
      <xdr:rowOff>18999</xdr:rowOff>
    </xdr:to>
    <xdr:sp macro="" textlink="">
      <xdr:nvSpPr>
        <xdr:cNvPr id="313" name="フローチャート: 判断 312"/>
        <xdr:cNvSpPr/>
      </xdr:nvSpPr>
      <xdr:spPr>
        <a:xfrm>
          <a:off x="169672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114884</xdr:rowOff>
    </xdr:from>
    <xdr:to>
      <xdr:col>77</xdr:col>
      <xdr:colOff>44450</xdr:colOff>
      <xdr:row>67</xdr:row>
      <xdr:rowOff>19444</xdr:rowOff>
    </xdr:to>
    <xdr:cxnSp macro="">
      <xdr:nvCxnSpPr>
        <xdr:cNvPr id="314" name="直線コネクタ 313"/>
        <xdr:cNvCxnSpPr/>
      </xdr:nvCxnSpPr>
      <xdr:spPr>
        <a:xfrm flipV="1">
          <a:off x="15290800" y="11430584"/>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88367</xdr:rowOff>
    </xdr:from>
    <xdr:to>
      <xdr:col>77</xdr:col>
      <xdr:colOff>95250</xdr:colOff>
      <xdr:row>62</xdr:row>
      <xdr:rowOff>18517</xdr:rowOff>
    </xdr:to>
    <xdr:sp macro="" textlink="">
      <xdr:nvSpPr>
        <xdr:cNvPr id="315" name="フローチャート: 判断 314"/>
        <xdr:cNvSpPr/>
      </xdr:nvSpPr>
      <xdr:spPr>
        <a:xfrm>
          <a:off x="16129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28694</xdr:rowOff>
    </xdr:from>
    <xdr:ext cx="736600" cy="259045"/>
    <xdr:sp macro="" textlink="">
      <xdr:nvSpPr>
        <xdr:cNvPr id="316" name="テキスト ボックス 315"/>
        <xdr:cNvSpPr txBox="1"/>
      </xdr:nvSpPr>
      <xdr:spPr>
        <a:xfrm>
          <a:off x="15798800" y="10315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151320</xdr:rowOff>
    </xdr:from>
    <xdr:to>
      <xdr:col>72</xdr:col>
      <xdr:colOff>203200</xdr:colOff>
      <xdr:row>67</xdr:row>
      <xdr:rowOff>19444</xdr:rowOff>
    </xdr:to>
    <xdr:cxnSp macro="">
      <xdr:nvCxnSpPr>
        <xdr:cNvPr id="317" name="直線コネクタ 316"/>
        <xdr:cNvCxnSpPr/>
      </xdr:nvCxnSpPr>
      <xdr:spPr>
        <a:xfrm>
          <a:off x="14401800" y="11467020"/>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86678</xdr:rowOff>
    </xdr:from>
    <xdr:to>
      <xdr:col>73</xdr:col>
      <xdr:colOff>44450</xdr:colOff>
      <xdr:row>62</xdr:row>
      <xdr:rowOff>16828</xdr:rowOff>
    </xdr:to>
    <xdr:sp macro="" textlink="">
      <xdr:nvSpPr>
        <xdr:cNvPr id="318" name="フローチャート: 判断 317"/>
        <xdr:cNvSpPr/>
      </xdr:nvSpPr>
      <xdr:spPr>
        <a:xfrm>
          <a:off x="15240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27005</xdr:rowOff>
    </xdr:from>
    <xdr:ext cx="762000" cy="259045"/>
    <xdr:sp macro="" textlink="">
      <xdr:nvSpPr>
        <xdr:cNvPr id="319" name="テキスト ボックス 318"/>
        <xdr:cNvSpPr txBox="1"/>
      </xdr:nvSpPr>
      <xdr:spPr>
        <a:xfrm>
          <a:off x="14909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151320</xdr:rowOff>
    </xdr:from>
    <xdr:to>
      <xdr:col>68</xdr:col>
      <xdr:colOff>152400</xdr:colOff>
      <xdr:row>67</xdr:row>
      <xdr:rowOff>66739</xdr:rowOff>
    </xdr:to>
    <xdr:cxnSp macro="">
      <xdr:nvCxnSpPr>
        <xdr:cNvPr id="320" name="直線コネクタ 319"/>
        <xdr:cNvCxnSpPr/>
      </xdr:nvCxnSpPr>
      <xdr:spPr>
        <a:xfrm flipV="1">
          <a:off x="13512800" y="11467020"/>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73647</xdr:rowOff>
    </xdr:from>
    <xdr:to>
      <xdr:col>68</xdr:col>
      <xdr:colOff>203200</xdr:colOff>
      <xdr:row>62</xdr:row>
      <xdr:rowOff>3797</xdr:rowOff>
    </xdr:to>
    <xdr:sp macro="" textlink="">
      <xdr:nvSpPr>
        <xdr:cNvPr id="321" name="フローチャート: 判断 320"/>
        <xdr:cNvSpPr/>
      </xdr:nvSpPr>
      <xdr:spPr>
        <a:xfrm>
          <a:off x="14351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13974</xdr:rowOff>
    </xdr:from>
    <xdr:ext cx="762000" cy="259045"/>
    <xdr:sp macro="" textlink="">
      <xdr:nvSpPr>
        <xdr:cNvPr id="322" name="テキスト ボックス 321"/>
        <xdr:cNvSpPr txBox="1"/>
      </xdr:nvSpPr>
      <xdr:spPr>
        <a:xfrm>
          <a:off x="14020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70993</xdr:rowOff>
    </xdr:from>
    <xdr:to>
      <xdr:col>64</xdr:col>
      <xdr:colOff>152400</xdr:colOff>
      <xdr:row>62</xdr:row>
      <xdr:rowOff>1143</xdr:rowOff>
    </xdr:to>
    <xdr:sp macro="" textlink="">
      <xdr:nvSpPr>
        <xdr:cNvPr id="323" name="フローチャート: 判断 322"/>
        <xdr:cNvSpPr/>
      </xdr:nvSpPr>
      <xdr:spPr>
        <a:xfrm>
          <a:off x="13462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11320</xdr:rowOff>
    </xdr:from>
    <xdr:ext cx="762000" cy="259045"/>
    <xdr:sp macro="" textlink="">
      <xdr:nvSpPr>
        <xdr:cNvPr id="324" name="テキスト ボックス 323"/>
        <xdr:cNvSpPr txBox="1"/>
      </xdr:nvSpPr>
      <xdr:spPr>
        <a:xfrm>
          <a:off x="13131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44666</xdr:rowOff>
    </xdr:from>
    <xdr:to>
      <xdr:col>81</xdr:col>
      <xdr:colOff>95250</xdr:colOff>
      <xdr:row>65</xdr:row>
      <xdr:rowOff>146266</xdr:rowOff>
    </xdr:to>
    <xdr:sp macro="" textlink="">
      <xdr:nvSpPr>
        <xdr:cNvPr id="330" name="楕円 329"/>
        <xdr:cNvSpPr/>
      </xdr:nvSpPr>
      <xdr:spPr>
        <a:xfrm>
          <a:off x="16967200" y="111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16743</xdr:rowOff>
    </xdr:from>
    <xdr:ext cx="762000" cy="259045"/>
    <xdr:sp macro="" textlink="">
      <xdr:nvSpPr>
        <xdr:cNvPr id="331" name="定員管理の状況該当値テキスト"/>
        <xdr:cNvSpPr txBox="1"/>
      </xdr:nvSpPr>
      <xdr:spPr>
        <a:xfrm>
          <a:off x="17106900" y="1116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64084</xdr:rowOff>
    </xdr:from>
    <xdr:to>
      <xdr:col>77</xdr:col>
      <xdr:colOff>95250</xdr:colOff>
      <xdr:row>66</xdr:row>
      <xdr:rowOff>165684</xdr:rowOff>
    </xdr:to>
    <xdr:sp macro="" textlink="">
      <xdr:nvSpPr>
        <xdr:cNvPr id="332" name="楕円 331"/>
        <xdr:cNvSpPr/>
      </xdr:nvSpPr>
      <xdr:spPr>
        <a:xfrm>
          <a:off x="16129000" y="113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150461</xdr:rowOff>
    </xdr:from>
    <xdr:ext cx="736600" cy="259045"/>
    <xdr:sp macro="" textlink="">
      <xdr:nvSpPr>
        <xdr:cNvPr id="333" name="テキスト ボックス 332"/>
        <xdr:cNvSpPr txBox="1"/>
      </xdr:nvSpPr>
      <xdr:spPr>
        <a:xfrm>
          <a:off x="15798800" y="1146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140094</xdr:rowOff>
    </xdr:from>
    <xdr:to>
      <xdr:col>73</xdr:col>
      <xdr:colOff>44450</xdr:colOff>
      <xdr:row>67</xdr:row>
      <xdr:rowOff>70244</xdr:rowOff>
    </xdr:to>
    <xdr:sp macro="" textlink="">
      <xdr:nvSpPr>
        <xdr:cNvPr id="334" name="楕円 333"/>
        <xdr:cNvSpPr/>
      </xdr:nvSpPr>
      <xdr:spPr>
        <a:xfrm>
          <a:off x="15240000" y="114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55021</xdr:rowOff>
    </xdr:from>
    <xdr:ext cx="762000" cy="259045"/>
    <xdr:sp macro="" textlink="">
      <xdr:nvSpPr>
        <xdr:cNvPr id="335" name="テキスト ボックス 334"/>
        <xdr:cNvSpPr txBox="1"/>
      </xdr:nvSpPr>
      <xdr:spPr>
        <a:xfrm>
          <a:off x="14909800" y="1154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100520</xdr:rowOff>
    </xdr:from>
    <xdr:to>
      <xdr:col>68</xdr:col>
      <xdr:colOff>203200</xdr:colOff>
      <xdr:row>67</xdr:row>
      <xdr:rowOff>30670</xdr:rowOff>
    </xdr:to>
    <xdr:sp macro="" textlink="">
      <xdr:nvSpPr>
        <xdr:cNvPr id="336" name="楕円 335"/>
        <xdr:cNvSpPr/>
      </xdr:nvSpPr>
      <xdr:spPr>
        <a:xfrm>
          <a:off x="14351000" y="114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15447</xdr:rowOff>
    </xdr:from>
    <xdr:ext cx="762000" cy="259045"/>
    <xdr:sp macro="" textlink="">
      <xdr:nvSpPr>
        <xdr:cNvPr id="337" name="テキスト ボックス 336"/>
        <xdr:cNvSpPr txBox="1"/>
      </xdr:nvSpPr>
      <xdr:spPr>
        <a:xfrm>
          <a:off x="14020800" y="115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15939</xdr:rowOff>
    </xdr:from>
    <xdr:to>
      <xdr:col>64</xdr:col>
      <xdr:colOff>152400</xdr:colOff>
      <xdr:row>67</xdr:row>
      <xdr:rowOff>117539</xdr:rowOff>
    </xdr:to>
    <xdr:sp macro="" textlink="">
      <xdr:nvSpPr>
        <xdr:cNvPr id="338" name="楕円 337"/>
        <xdr:cNvSpPr/>
      </xdr:nvSpPr>
      <xdr:spPr>
        <a:xfrm>
          <a:off x="13462000" y="11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102316</xdr:rowOff>
    </xdr:from>
    <xdr:ext cx="762000" cy="259045"/>
    <xdr:sp macro="" textlink="">
      <xdr:nvSpPr>
        <xdr:cNvPr id="339" name="テキスト ボックス 338"/>
        <xdr:cNvSpPr txBox="1"/>
      </xdr:nvSpPr>
      <xdr:spPr>
        <a:xfrm>
          <a:off x="13131800" y="115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において、類似団体平均より下回っているが、住宅建設事業、ごみ処理施設の更新事業など公共施設等の老朽化に伴った普通建設事業による起債の償還が見込まれ、公債費比率は年度を増す毎に高くなる見込みである。今後は、村債発行額を公債費元金償還額より小さくするよう抑制し、公債費負担の中長期的な平準化を図っ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65" name="直線コネクタ 364"/>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66"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67" name="直線コネクタ 366"/>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68"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69" name="直線コネクタ 368"/>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41</xdr:row>
      <xdr:rowOff>32766</xdr:rowOff>
    </xdr:to>
    <xdr:cxnSp macro="">
      <xdr:nvCxnSpPr>
        <xdr:cNvPr id="370" name="直線コネクタ 369"/>
        <xdr:cNvCxnSpPr/>
      </xdr:nvCxnSpPr>
      <xdr:spPr>
        <a:xfrm>
          <a:off x="16179800" y="701878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1"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2" name="フローチャート: 判断 371"/>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160782</xdr:rowOff>
    </xdr:to>
    <xdr:cxnSp macro="">
      <xdr:nvCxnSpPr>
        <xdr:cNvPr id="373" name="直線コネクタ 372"/>
        <xdr:cNvCxnSpPr/>
      </xdr:nvCxnSpPr>
      <xdr:spPr>
        <a:xfrm>
          <a:off x="15290800" y="69850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4" name="フローチャート: 判断 373"/>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5" name="テキスト ボックス 374"/>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56896</xdr:rowOff>
    </xdr:to>
    <xdr:cxnSp macro="">
      <xdr:nvCxnSpPr>
        <xdr:cNvPr id="376" name="直線コネクタ 375"/>
        <xdr:cNvCxnSpPr/>
      </xdr:nvCxnSpPr>
      <xdr:spPr>
        <a:xfrm flipV="1">
          <a:off x="14401800" y="698500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7" name="フローチャート: 判断 376"/>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8" name="テキスト ボックス 377"/>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56896</xdr:rowOff>
    </xdr:to>
    <xdr:cxnSp macro="">
      <xdr:nvCxnSpPr>
        <xdr:cNvPr id="379" name="直線コネクタ 378"/>
        <xdr:cNvCxnSpPr/>
      </xdr:nvCxnSpPr>
      <xdr:spPr>
        <a:xfrm>
          <a:off x="13512800" y="703808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0" name="フローチャート: 判断 379"/>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1" name="テキスト ボックス 380"/>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2" name="フローチャート: 判断 38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3" name="テキスト ボックス 38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9" name="楕円 388"/>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390"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109982</xdr:rowOff>
    </xdr:from>
    <xdr:to>
      <xdr:col>77</xdr:col>
      <xdr:colOff>95250</xdr:colOff>
      <xdr:row>41</xdr:row>
      <xdr:rowOff>40132</xdr:rowOff>
    </xdr:to>
    <xdr:sp macro="" textlink="">
      <xdr:nvSpPr>
        <xdr:cNvPr id="391" name="楕円 390"/>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50309</xdr:rowOff>
    </xdr:from>
    <xdr:ext cx="736600" cy="259045"/>
    <xdr:sp macro="" textlink="">
      <xdr:nvSpPr>
        <xdr:cNvPr id="392" name="テキスト ボックス 391"/>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3" name="楕円 392"/>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4" name="テキスト ボックス 393"/>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6096</xdr:rowOff>
    </xdr:from>
    <xdr:to>
      <xdr:col>68</xdr:col>
      <xdr:colOff>203200</xdr:colOff>
      <xdr:row>41</xdr:row>
      <xdr:rowOff>107696</xdr:rowOff>
    </xdr:to>
    <xdr:sp macro="" textlink="">
      <xdr:nvSpPr>
        <xdr:cNvPr id="395" name="楕円 394"/>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96" name="テキスト ボックス 395"/>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129286</xdr:rowOff>
    </xdr:from>
    <xdr:to>
      <xdr:col>64</xdr:col>
      <xdr:colOff>152400</xdr:colOff>
      <xdr:row>41</xdr:row>
      <xdr:rowOff>59436</xdr:rowOff>
    </xdr:to>
    <xdr:sp macro="" textlink="">
      <xdr:nvSpPr>
        <xdr:cNvPr id="397" name="楕円 396"/>
        <xdr:cNvSpPr/>
      </xdr:nvSpPr>
      <xdr:spPr>
        <a:xfrm>
          <a:off x="13462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69613</xdr:rowOff>
    </xdr:from>
    <xdr:ext cx="762000" cy="259045"/>
    <xdr:sp macro="" textlink="">
      <xdr:nvSpPr>
        <xdr:cNvPr id="398" name="テキスト ボックス 397"/>
        <xdr:cNvSpPr txBox="1"/>
      </xdr:nvSpPr>
      <xdr:spPr>
        <a:xfrm>
          <a:off x="13131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基本充当可能財源が将来負担額を上回る状態であり、算出されない。これは、小規模自治体であるため、財政規模に対しての被災等の影響が大きく、被災しても自治体が機能を継続できる財源を確保しなければなら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年後を見据えた長期的な行財政計画に基づき、健全な行財政運営に努めていく。</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29" name="直線コネクタ 428"/>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0"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1" name="直線コネクタ 430"/>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新潟県粟島浦村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
350
9.78
1,243,771
1,062,962
172,098
419,484
866,393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ポイントとこの５年間において一番高くなっている。その主な要因は、昨年度より看護師等の専門職の人材を確保するために、医療職給料表の水準を国より高めに設定する見直しを行ったこと、看護師をこれまでより１人多く採用し、３人体制としたことによる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を機会に有資格者を含めた職員の適正配置及び事務配分を検討し、引き続き、定員管理計画を着実に遂行し、人件費の適正水準の確保に努めて行く。しかし、離島保育士も今後、給料表等の見直しを行っていく必要があり、人材確保と人件費に課題が残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51562</xdr:rowOff>
    </xdr:from>
    <xdr:to>
      <xdr:col>24</xdr:col>
      <xdr:colOff>25400</xdr:colOff>
      <xdr:row>39</xdr:row>
      <xdr:rowOff>124714</xdr:rowOff>
    </xdr:to>
    <xdr:cxnSp macro="">
      <xdr:nvCxnSpPr>
        <xdr:cNvPr id="64" name="直線コネクタ 63"/>
        <xdr:cNvCxnSpPr/>
      </xdr:nvCxnSpPr>
      <xdr:spPr>
        <a:xfrm>
          <a:off x="3987800" y="67381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39</xdr:row>
      <xdr:rowOff>51562</xdr:rowOff>
    </xdr:to>
    <xdr:cxnSp macro="">
      <xdr:nvCxnSpPr>
        <xdr:cNvPr id="67" name="直線コネクタ 66"/>
        <xdr:cNvCxnSpPr/>
      </xdr:nvCxnSpPr>
      <xdr:spPr>
        <a:xfrm>
          <a:off x="3098800" y="67152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42418</xdr:rowOff>
    </xdr:to>
    <xdr:cxnSp macro="">
      <xdr:nvCxnSpPr>
        <xdr:cNvPr id="70" name="直線コネクタ 69"/>
        <xdr:cNvCxnSpPr/>
      </xdr:nvCxnSpPr>
      <xdr:spPr>
        <a:xfrm flipV="1">
          <a:off x="2209800" y="67152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39</xdr:row>
      <xdr:rowOff>42418</xdr:rowOff>
    </xdr:to>
    <xdr:cxnSp macro="">
      <xdr:nvCxnSpPr>
        <xdr:cNvPr id="73" name="直線コネクタ 72"/>
        <xdr:cNvCxnSpPr/>
      </xdr:nvCxnSpPr>
      <xdr:spPr>
        <a:xfrm>
          <a:off x="1320800" y="66055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73914</xdr:rowOff>
    </xdr:from>
    <xdr:to>
      <xdr:col>24</xdr:col>
      <xdr:colOff>76200</xdr:colOff>
      <xdr:row>40</xdr:row>
      <xdr:rowOff>4064</xdr:rowOff>
    </xdr:to>
    <xdr:sp macro="" textlink="">
      <xdr:nvSpPr>
        <xdr:cNvPr id="83" name="楕円 82"/>
        <xdr:cNvSpPr/>
      </xdr:nvSpPr>
      <xdr:spPr>
        <a:xfrm>
          <a:off x="4775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45991</xdr:rowOff>
    </xdr:from>
    <xdr:ext cx="762000" cy="259045"/>
    <xdr:sp macro="" textlink="">
      <xdr:nvSpPr>
        <xdr:cNvPr id="84" name="人件費該当値テキスト"/>
        <xdr:cNvSpPr txBox="1"/>
      </xdr:nvSpPr>
      <xdr:spPr>
        <a:xfrm>
          <a:off x="49149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762</xdr:rowOff>
    </xdr:from>
    <xdr:to>
      <xdr:col>20</xdr:col>
      <xdr:colOff>38100</xdr:colOff>
      <xdr:row>39</xdr:row>
      <xdr:rowOff>102362</xdr:rowOff>
    </xdr:to>
    <xdr:sp macro="" textlink="">
      <xdr:nvSpPr>
        <xdr:cNvPr id="85" name="楕円 84"/>
        <xdr:cNvSpPr/>
      </xdr:nvSpPr>
      <xdr:spPr>
        <a:xfrm>
          <a:off x="3937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87139</xdr:rowOff>
    </xdr:from>
    <xdr:ext cx="736600" cy="259045"/>
    <xdr:sp macro="" textlink="">
      <xdr:nvSpPr>
        <xdr:cNvPr id="86" name="テキスト ボックス 85"/>
        <xdr:cNvSpPr txBox="1"/>
      </xdr:nvSpPr>
      <xdr:spPr>
        <a:xfrm>
          <a:off x="3606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163068</xdr:rowOff>
    </xdr:from>
    <xdr:to>
      <xdr:col>11</xdr:col>
      <xdr:colOff>60325</xdr:colOff>
      <xdr:row>39</xdr:row>
      <xdr:rowOff>93218</xdr:rowOff>
    </xdr:to>
    <xdr:sp macro="" textlink="">
      <xdr:nvSpPr>
        <xdr:cNvPr id="89" name="楕円 88"/>
        <xdr:cNvSpPr/>
      </xdr:nvSpPr>
      <xdr:spPr>
        <a:xfrm>
          <a:off x="2159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77995</xdr:rowOff>
    </xdr:from>
    <xdr:ext cx="762000" cy="259045"/>
    <xdr:sp macro="" textlink="">
      <xdr:nvSpPr>
        <xdr:cNvPr id="90" name="テキスト ボックス 89"/>
        <xdr:cNvSpPr txBox="1"/>
      </xdr:nvSpPr>
      <xdr:spPr>
        <a:xfrm>
          <a:off x="1828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年間は類似団体平均とほぼ同程度で推移している。しかし、当村において、この５年間は右肩上がりで数値が伸びており財政圧迫の要因となっている。</a:t>
          </a:r>
        </a:p>
        <a:p>
          <a:r>
            <a:rPr kumimoji="1" lang="ja-JP" altLang="en-US" sz="1300">
              <a:latin typeface="ＭＳ Ｐゴシック" panose="020B0600070205080204" pitchFamily="50" charset="-128"/>
              <a:ea typeface="ＭＳ Ｐゴシック" panose="020B0600070205080204" pitchFamily="50" charset="-128"/>
            </a:rPr>
            <a:t>　事業峻別し、抜本的な物件費削減を進めていく。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138430</xdr:rowOff>
    </xdr:to>
    <xdr:cxnSp macro="">
      <xdr:nvCxnSpPr>
        <xdr:cNvPr id="122" name="直線コネクタ 121"/>
        <xdr:cNvCxnSpPr/>
      </xdr:nvCxnSpPr>
      <xdr:spPr>
        <a:xfrm>
          <a:off x="15671800" y="2984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69850</xdr:rowOff>
    </xdr:to>
    <xdr:cxnSp macro="">
      <xdr:nvCxnSpPr>
        <xdr:cNvPr id="125" name="直線コネクタ 124"/>
        <xdr:cNvCxnSpPr/>
      </xdr:nvCxnSpPr>
      <xdr:spPr>
        <a:xfrm>
          <a:off x="14782800" y="2957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42418</xdr:rowOff>
    </xdr:to>
    <xdr:cxnSp macro="">
      <xdr:nvCxnSpPr>
        <xdr:cNvPr id="128" name="直線コネクタ 127"/>
        <xdr:cNvCxnSpPr/>
      </xdr:nvCxnSpPr>
      <xdr:spPr>
        <a:xfrm>
          <a:off x="13893800" y="2883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140716</xdr:rowOff>
    </xdr:to>
    <xdr:cxnSp macro="">
      <xdr:nvCxnSpPr>
        <xdr:cNvPr id="131" name="直線コネクタ 130"/>
        <xdr:cNvCxnSpPr/>
      </xdr:nvCxnSpPr>
      <xdr:spPr>
        <a:xfrm>
          <a:off x="13004800" y="2833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1" name="楕円 140"/>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2"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5" name="楕円 144"/>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6" name="テキスト ボックス 145"/>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7" name="楕円 146"/>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48" name="テキスト ボックス 147"/>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49" name="楕円 148"/>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151401</xdr:rowOff>
    </xdr:from>
    <xdr:ext cx="762000" cy="259045"/>
    <xdr:sp macro="" textlink="">
      <xdr:nvSpPr>
        <xdr:cNvPr id="150" name="テキスト ボックス 149"/>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扶助費は、増加傾向にあったが、平成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をピークとして減少傾向にある。平成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ポイントの減少となった。また、類似団体平均と比較しても</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効果と必要性を検証し、財政を圧迫することのないように注視していく。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82" name="直線コネクタ 181"/>
        <xdr:cNvCxnSpPr/>
      </xdr:nvCxnSpPr>
      <xdr:spPr>
        <a:xfrm flipV="1">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85" name="直線コネクタ 184"/>
        <xdr:cNvCxnSpPr/>
      </xdr:nvCxnSpPr>
      <xdr:spPr>
        <a:xfrm flipV="1">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50800</xdr:rowOff>
    </xdr:to>
    <xdr:cxnSp macro="">
      <xdr:nvCxnSpPr>
        <xdr:cNvPr id="188" name="直線コネクタ 187"/>
        <xdr:cNvCxnSpPr/>
      </xdr:nvCxnSpPr>
      <xdr:spPr>
        <a:xfrm>
          <a:off x="2209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120650</xdr:rowOff>
    </xdr:from>
    <xdr:to>
      <xdr:col>11</xdr:col>
      <xdr:colOff>9525</xdr:colOff>
      <xdr:row>54</xdr:row>
      <xdr:rowOff>0</xdr:rowOff>
    </xdr:to>
    <xdr:cxnSp macro="">
      <xdr:nvCxnSpPr>
        <xdr:cNvPr id="191" name="直線コネクタ 190"/>
        <xdr:cNvCxnSpPr/>
      </xdr:nvCxnSpPr>
      <xdr:spPr>
        <a:xfrm>
          <a:off x="1320800" y="920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1" name="楕円 20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2"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3" name="楕円 20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4" name="テキスト ボックス 20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5" name="楕円 20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6" name="テキスト ボックス 205"/>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07" name="楕円 206"/>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08" name="テキスト ボックス 207"/>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69850</xdr:rowOff>
    </xdr:from>
    <xdr:to>
      <xdr:col>6</xdr:col>
      <xdr:colOff>171450</xdr:colOff>
      <xdr:row>54</xdr:row>
      <xdr:rowOff>0</xdr:rowOff>
    </xdr:to>
    <xdr:sp macro="" textlink="">
      <xdr:nvSpPr>
        <xdr:cNvPr id="209" name="楕円 208"/>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10177</xdr:rowOff>
    </xdr:from>
    <xdr:ext cx="762000" cy="259045"/>
    <xdr:sp macro="" textlink="">
      <xdr:nvSpPr>
        <xdr:cNvPr id="210" name="テキスト ボックス 209"/>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ポイント減少した。類似団体平均よりも低い水準にある。内訳として、特別会計への繰出金の減少が挙げられる。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者の介護や医療費の増加に注視しつつ、後期高齢者医療特別会計や介護保険特別会計、国民健康保険特別会計等において保険料（税）の適正化により財政基盤の強化を図り、普通会計からの繰出金を縮減していくように努めて行く。</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42418</xdr:rowOff>
    </xdr:from>
    <xdr:to>
      <xdr:col>82</xdr:col>
      <xdr:colOff>107950</xdr:colOff>
      <xdr:row>55</xdr:row>
      <xdr:rowOff>143002</xdr:rowOff>
    </xdr:to>
    <xdr:cxnSp macro="">
      <xdr:nvCxnSpPr>
        <xdr:cNvPr id="240" name="直線コネクタ 239"/>
        <xdr:cNvCxnSpPr/>
      </xdr:nvCxnSpPr>
      <xdr:spPr>
        <a:xfrm flipV="1">
          <a:off x="15671800" y="94721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94996</xdr:rowOff>
    </xdr:from>
    <xdr:to>
      <xdr:col>78</xdr:col>
      <xdr:colOff>69850</xdr:colOff>
      <xdr:row>55</xdr:row>
      <xdr:rowOff>143002</xdr:rowOff>
    </xdr:to>
    <xdr:cxnSp macro="">
      <xdr:nvCxnSpPr>
        <xdr:cNvPr id="243" name="直線コネクタ 242"/>
        <xdr:cNvCxnSpPr/>
      </xdr:nvCxnSpPr>
      <xdr:spPr>
        <a:xfrm>
          <a:off x="14782800" y="93532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156718</xdr:rowOff>
    </xdr:from>
    <xdr:to>
      <xdr:col>73</xdr:col>
      <xdr:colOff>180975</xdr:colOff>
      <xdr:row>54</xdr:row>
      <xdr:rowOff>94996</xdr:rowOff>
    </xdr:to>
    <xdr:cxnSp macro="">
      <xdr:nvCxnSpPr>
        <xdr:cNvPr id="246" name="直線コネクタ 245"/>
        <xdr:cNvCxnSpPr/>
      </xdr:nvCxnSpPr>
      <xdr:spPr>
        <a:xfrm>
          <a:off x="13893800" y="92435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156718</xdr:rowOff>
    </xdr:from>
    <xdr:to>
      <xdr:col>69</xdr:col>
      <xdr:colOff>92075</xdr:colOff>
      <xdr:row>54</xdr:row>
      <xdr:rowOff>140716</xdr:rowOff>
    </xdr:to>
    <xdr:cxnSp macro="">
      <xdr:nvCxnSpPr>
        <xdr:cNvPr id="249" name="直線コネクタ 248"/>
        <xdr:cNvCxnSpPr/>
      </xdr:nvCxnSpPr>
      <xdr:spPr>
        <a:xfrm flipV="1">
          <a:off x="13004800" y="924356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163068</xdr:rowOff>
    </xdr:from>
    <xdr:to>
      <xdr:col>82</xdr:col>
      <xdr:colOff>158750</xdr:colOff>
      <xdr:row>55</xdr:row>
      <xdr:rowOff>93218</xdr:rowOff>
    </xdr:to>
    <xdr:sp macro="" textlink="">
      <xdr:nvSpPr>
        <xdr:cNvPr id="259" name="楕円 258"/>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8145</xdr:rowOff>
    </xdr:from>
    <xdr:ext cx="762000" cy="259045"/>
    <xdr:sp macro="" textlink="">
      <xdr:nvSpPr>
        <xdr:cNvPr id="260" name="その他該当値テキスト"/>
        <xdr:cNvSpPr txBox="1"/>
      </xdr:nvSpPr>
      <xdr:spPr>
        <a:xfrm>
          <a:off x="16598900" y="92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92202</xdr:rowOff>
    </xdr:from>
    <xdr:to>
      <xdr:col>78</xdr:col>
      <xdr:colOff>120650</xdr:colOff>
      <xdr:row>56</xdr:row>
      <xdr:rowOff>22352</xdr:rowOff>
    </xdr:to>
    <xdr:sp macro="" textlink="">
      <xdr:nvSpPr>
        <xdr:cNvPr id="261" name="楕円 260"/>
        <xdr:cNvSpPr/>
      </xdr:nvSpPr>
      <xdr:spPr>
        <a:xfrm>
          <a:off x="15621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32529</xdr:rowOff>
    </xdr:from>
    <xdr:ext cx="736600" cy="259045"/>
    <xdr:sp macro="" textlink="">
      <xdr:nvSpPr>
        <xdr:cNvPr id="262" name="テキスト ボックス 261"/>
        <xdr:cNvSpPr txBox="1"/>
      </xdr:nvSpPr>
      <xdr:spPr>
        <a:xfrm>
          <a:off x="15290800" y="929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44196</xdr:rowOff>
    </xdr:from>
    <xdr:to>
      <xdr:col>74</xdr:col>
      <xdr:colOff>31750</xdr:colOff>
      <xdr:row>54</xdr:row>
      <xdr:rowOff>145796</xdr:rowOff>
    </xdr:to>
    <xdr:sp macro="" textlink="">
      <xdr:nvSpPr>
        <xdr:cNvPr id="263" name="楕円 262"/>
        <xdr:cNvSpPr/>
      </xdr:nvSpPr>
      <xdr:spPr>
        <a:xfrm>
          <a:off x="14732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155973</xdr:rowOff>
    </xdr:from>
    <xdr:ext cx="762000" cy="259045"/>
    <xdr:sp macro="" textlink="">
      <xdr:nvSpPr>
        <xdr:cNvPr id="264" name="テキスト ボックス 263"/>
        <xdr:cNvSpPr txBox="1"/>
      </xdr:nvSpPr>
      <xdr:spPr>
        <a:xfrm>
          <a:off x="14401800" y="907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105918</xdr:rowOff>
    </xdr:from>
    <xdr:to>
      <xdr:col>69</xdr:col>
      <xdr:colOff>142875</xdr:colOff>
      <xdr:row>54</xdr:row>
      <xdr:rowOff>36068</xdr:rowOff>
    </xdr:to>
    <xdr:sp macro="" textlink="">
      <xdr:nvSpPr>
        <xdr:cNvPr id="265" name="楕円 264"/>
        <xdr:cNvSpPr/>
      </xdr:nvSpPr>
      <xdr:spPr>
        <a:xfrm>
          <a:off x="13843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46245</xdr:rowOff>
    </xdr:from>
    <xdr:ext cx="762000" cy="259045"/>
    <xdr:sp macro="" textlink="">
      <xdr:nvSpPr>
        <xdr:cNvPr id="266" name="テキスト ボックス 265"/>
        <xdr:cNvSpPr txBox="1"/>
      </xdr:nvSpPr>
      <xdr:spPr>
        <a:xfrm>
          <a:off x="13512800" y="89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89916</xdr:rowOff>
    </xdr:from>
    <xdr:to>
      <xdr:col>65</xdr:col>
      <xdr:colOff>53975</xdr:colOff>
      <xdr:row>55</xdr:row>
      <xdr:rowOff>20066</xdr:rowOff>
    </xdr:to>
    <xdr:sp macro="" textlink="">
      <xdr:nvSpPr>
        <xdr:cNvPr id="267" name="楕円 266"/>
        <xdr:cNvSpPr/>
      </xdr:nvSpPr>
      <xdr:spPr>
        <a:xfrm>
          <a:off x="12954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30243</xdr:rowOff>
    </xdr:from>
    <xdr:ext cx="762000" cy="259045"/>
    <xdr:sp macro="" textlink="">
      <xdr:nvSpPr>
        <xdr:cNvPr id="268" name="テキスト ボックス 267"/>
        <xdr:cNvSpPr txBox="1"/>
      </xdr:nvSpPr>
      <xdr:spPr>
        <a:xfrm>
          <a:off x="12623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今年度は前年度に比べ、補助費の経常収支比率が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ポイント減少し、類似団体平均と比較しても</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この主な要因は、粟島汽船株式会社の国の補助金が対象年度の翌年度に計上されることから数年に１度ある黒字となり「離島航路運行維持補助金」が発生しなかったことである。来年度以降は、発生予定である。</a:t>
          </a:r>
        </a:p>
        <a:p>
          <a:r>
            <a:rPr kumimoji="1" lang="ja-JP" altLang="en-US" sz="1300">
              <a:latin typeface="ＭＳ Ｐゴシック" panose="020B0600070205080204" pitchFamily="50" charset="-128"/>
              <a:ea typeface="ＭＳ Ｐゴシック" panose="020B0600070205080204" pitchFamily="50" charset="-128"/>
            </a:rPr>
            <a:t>　今後も、各種団体等への単独補助金については、常にその必要性と効果を検証しながら、見直しを行う。</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122428</xdr:rowOff>
    </xdr:to>
    <xdr:cxnSp macro="">
      <xdr:nvCxnSpPr>
        <xdr:cNvPr id="298" name="直線コネクタ 297"/>
        <xdr:cNvCxnSpPr/>
      </xdr:nvCxnSpPr>
      <xdr:spPr>
        <a:xfrm flipV="1">
          <a:off x="15671800" y="59334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35</xdr:row>
      <xdr:rowOff>106426</xdr:rowOff>
    </xdr:to>
    <xdr:cxnSp macro="">
      <xdr:nvCxnSpPr>
        <xdr:cNvPr id="301" name="直線コネクタ 300"/>
        <xdr:cNvCxnSpPr/>
      </xdr:nvCxnSpPr>
      <xdr:spPr>
        <a:xfrm flipV="1">
          <a:off x="14782800" y="59517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149860</xdr:rowOff>
    </xdr:to>
    <xdr:cxnSp macro="">
      <xdr:nvCxnSpPr>
        <xdr:cNvPr id="304" name="直線コネクタ 303"/>
        <xdr:cNvCxnSpPr/>
      </xdr:nvCxnSpPr>
      <xdr:spPr>
        <a:xfrm flipV="1">
          <a:off x="13893800" y="610717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149860</xdr:rowOff>
    </xdr:to>
    <xdr:cxnSp macro="">
      <xdr:nvCxnSpPr>
        <xdr:cNvPr id="307" name="直線コネクタ 306"/>
        <xdr:cNvCxnSpPr/>
      </xdr:nvCxnSpPr>
      <xdr:spPr>
        <a:xfrm>
          <a:off x="13004800" y="61803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7" name="楕円 316"/>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18"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71628</xdr:rowOff>
    </xdr:from>
    <xdr:to>
      <xdr:col>78</xdr:col>
      <xdr:colOff>120650</xdr:colOff>
      <xdr:row>35</xdr:row>
      <xdr:rowOff>1778</xdr:rowOff>
    </xdr:to>
    <xdr:sp macro="" textlink="">
      <xdr:nvSpPr>
        <xdr:cNvPr id="319" name="楕円 318"/>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11955</xdr:rowOff>
    </xdr:from>
    <xdr:ext cx="736600" cy="259045"/>
    <xdr:sp macro="" textlink="">
      <xdr:nvSpPr>
        <xdr:cNvPr id="320" name="テキスト ボックス 319"/>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1" name="楕円 320"/>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2" name="テキスト ボックス 321"/>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3" name="楕円 322"/>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5" name="楕円 324"/>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6" name="テキスト ボックス 325"/>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年度まで類似団体平均を下回る形で推移していたが、平成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年度から上回る結果となっている。この主な原因は、平成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年度の高速船建造事業の大型事業の元金償還が平成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年度より始まったためで平成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年度まで償還が続く。平成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年度は前年度の辺地対策事業債の一部償還金完済で昨年度より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ポイント下がったが、平成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年度より再び増加傾向となっている。今後は、村債発行額を公債費元金償還額より小さくするよう抑制し、公債費負担の中長期的な平準化を図っていく。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149861</xdr:rowOff>
    </xdr:from>
    <xdr:to>
      <xdr:col>24</xdr:col>
      <xdr:colOff>25400</xdr:colOff>
      <xdr:row>77</xdr:row>
      <xdr:rowOff>161289</xdr:rowOff>
    </xdr:to>
    <xdr:cxnSp macro="">
      <xdr:nvCxnSpPr>
        <xdr:cNvPr id="358" name="直線コネクタ 357"/>
        <xdr:cNvCxnSpPr/>
      </xdr:nvCxnSpPr>
      <xdr:spPr>
        <a:xfrm>
          <a:off x="3987800" y="133515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149861</xdr:rowOff>
    </xdr:to>
    <xdr:cxnSp macro="">
      <xdr:nvCxnSpPr>
        <xdr:cNvPr id="361" name="直線コネクタ 360"/>
        <xdr:cNvCxnSpPr/>
      </xdr:nvCxnSpPr>
      <xdr:spPr>
        <a:xfrm>
          <a:off x="3098800" y="132867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119380</xdr:rowOff>
    </xdr:to>
    <xdr:cxnSp macro="">
      <xdr:nvCxnSpPr>
        <xdr:cNvPr id="364" name="直線コネクタ 363"/>
        <xdr:cNvCxnSpPr/>
      </xdr:nvCxnSpPr>
      <xdr:spPr>
        <a:xfrm flipV="1">
          <a:off x="2209800" y="132867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119380</xdr:rowOff>
    </xdr:from>
    <xdr:to>
      <xdr:col>11</xdr:col>
      <xdr:colOff>9525</xdr:colOff>
      <xdr:row>78</xdr:row>
      <xdr:rowOff>1270</xdr:rowOff>
    </xdr:to>
    <xdr:cxnSp macro="">
      <xdr:nvCxnSpPr>
        <xdr:cNvPr id="367" name="直線コネクタ 366"/>
        <xdr:cNvCxnSpPr/>
      </xdr:nvCxnSpPr>
      <xdr:spPr>
        <a:xfrm flipV="1">
          <a:off x="1320800" y="133210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7" name="楕円 376"/>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78"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79" name="楕円 378"/>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0" name="テキスト ボックス 379"/>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81" name="楕円 380"/>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82" name="テキスト ボックス 381"/>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68580</xdr:rowOff>
    </xdr:from>
    <xdr:to>
      <xdr:col>11</xdr:col>
      <xdr:colOff>60325</xdr:colOff>
      <xdr:row>77</xdr:row>
      <xdr:rowOff>170180</xdr:rowOff>
    </xdr:to>
    <xdr:sp macro="" textlink="">
      <xdr:nvSpPr>
        <xdr:cNvPr id="383" name="楕円 382"/>
        <xdr:cNvSpPr/>
      </xdr:nvSpPr>
      <xdr:spPr>
        <a:xfrm>
          <a:off x="2159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154957</xdr:rowOff>
    </xdr:from>
    <xdr:ext cx="762000" cy="259045"/>
    <xdr:sp macro="" textlink="">
      <xdr:nvSpPr>
        <xdr:cNvPr id="384" name="テキスト ボックス 383"/>
        <xdr:cNvSpPr txBox="1"/>
      </xdr:nvSpPr>
      <xdr:spPr>
        <a:xfrm>
          <a:off x="1828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121920</xdr:rowOff>
    </xdr:from>
    <xdr:to>
      <xdr:col>6</xdr:col>
      <xdr:colOff>171450</xdr:colOff>
      <xdr:row>78</xdr:row>
      <xdr:rowOff>52070</xdr:rowOff>
    </xdr:to>
    <xdr:sp macro="" textlink="">
      <xdr:nvSpPr>
        <xdr:cNvPr id="385" name="楕円 384"/>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36847</xdr:rowOff>
    </xdr:from>
    <xdr:ext cx="762000" cy="259045"/>
    <xdr:sp macro="" textlink="">
      <xdr:nvSpPr>
        <xdr:cNvPr id="386" name="テキスト ボックス 385"/>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公債費以外に係る経常収支比率は、今年度は前年度に比べ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ポイント増加したが、依然、類似団体平均より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ポイント下回っている。主に人件費、物件費が主なものであり、今後も引き続き適正な定員管理による人件費の適正化等により各費目の歳出削減に努める。 </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76708</xdr:rowOff>
    </xdr:to>
    <xdr:cxnSp macro="">
      <xdr:nvCxnSpPr>
        <xdr:cNvPr id="417" name="直線コネクタ 416"/>
        <xdr:cNvCxnSpPr/>
      </xdr:nvCxnSpPr>
      <xdr:spPr>
        <a:xfrm>
          <a:off x="15671800" y="13102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72137</xdr:rowOff>
    </xdr:to>
    <xdr:cxnSp macro="">
      <xdr:nvCxnSpPr>
        <xdr:cNvPr id="420" name="直線コネクタ 419"/>
        <xdr:cNvCxnSpPr/>
      </xdr:nvCxnSpPr>
      <xdr:spPr>
        <a:xfrm>
          <a:off x="14782800" y="13052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35561</xdr:rowOff>
    </xdr:to>
    <xdr:cxnSp macro="">
      <xdr:nvCxnSpPr>
        <xdr:cNvPr id="423" name="直線コネクタ 422"/>
        <xdr:cNvCxnSpPr/>
      </xdr:nvCxnSpPr>
      <xdr:spPr>
        <a:xfrm flipV="1">
          <a:off x="13893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117856</xdr:rowOff>
    </xdr:from>
    <xdr:to>
      <xdr:col>69</xdr:col>
      <xdr:colOff>92075</xdr:colOff>
      <xdr:row>76</xdr:row>
      <xdr:rowOff>35561</xdr:rowOff>
    </xdr:to>
    <xdr:cxnSp macro="">
      <xdr:nvCxnSpPr>
        <xdr:cNvPr id="426" name="直線コネクタ 425"/>
        <xdr:cNvCxnSpPr/>
      </xdr:nvCxnSpPr>
      <xdr:spPr>
        <a:xfrm>
          <a:off x="13004800" y="12976606"/>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6" name="楕円 435"/>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37"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38" name="楕円 437"/>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9" name="テキスト ボックス 438"/>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0" name="楕円 439"/>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41" name="テキスト ボックス 440"/>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2" name="楕円 441"/>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43" name="テキスト ボックス 442"/>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67056</xdr:rowOff>
    </xdr:from>
    <xdr:to>
      <xdr:col>65</xdr:col>
      <xdr:colOff>53975</xdr:colOff>
      <xdr:row>75</xdr:row>
      <xdr:rowOff>168656</xdr:rowOff>
    </xdr:to>
    <xdr:sp macro="" textlink="">
      <xdr:nvSpPr>
        <xdr:cNvPr id="444" name="楕円 443"/>
        <xdr:cNvSpPr/>
      </xdr:nvSpPr>
      <xdr:spPr>
        <a:xfrm>
          <a:off x="12954000" y="129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7383</xdr:rowOff>
    </xdr:from>
    <xdr:ext cx="762000" cy="259045"/>
    <xdr:sp macro="" textlink="">
      <xdr:nvSpPr>
        <xdr:cNvPr id="445" name="テキスト ボックス 444"/>
        <xdr:cNvSpPr txBox="1"/>
      </xdr:nvSpPr>
      <xdr:spPr>
        <a:xfrm>
          <a:off x="12623800" y="1269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新潟県粟島浦村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46198</xdr:rowOff>
    </xdr:from>
    <xdr:to>
      <xdr:col>29</xdr:col>
      <xdr:colOff>127000</xdr:colOff>
      <xdr:row>13</xdr:row>
      <xdr:rowOff>55216</xdr:rowOff>
    </xdr:to>
    <xdr:cxnSp macro="">
      <xdr:nvCxnSpPr>
        <xdr:cNvPr id="49" name="直線コネクタ 48"/>
        <xdr:cNvCxnSpPr/>
      </xdr:nvCxnSpPr>
      <xdr:spPr bwMode="auto">
        <a:xfrm flipV="1">
          <a:off x="5003800" y="2322673"/>
          <a:ext cx="647700" cy="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55216</xdr:rowOff>
    </xdr:from>
    <xdr:to>
      <xdr:col>26</xdr:col>
      <xdr:colOff>50800</xdr:colOff>
      <xdr:row>14</xdr:row>
      <xdr:rowOff>1120</xdr:rowOff>
    </xdr:to>
    <xdr:cxnSp macro="">
      <xdr:nvCxnSpPr>
        <xdr:cNvPr id="52" name="直線コネクタ 51"/>
        <xdr:cNvCxnSpPr/>
      </xdr:nvCxnSpPr>
      <xdr:spPr bwMode="auto">
        <a:xfrm flipV="1">
          <a:off x="4305300" y="2331691"/>
          <a:ext cx="698500" cy="117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1120</xdr:rowOff>
    </xdr:from>
    <xdr:to>
      <xdr:col>22</xdr:col>
      <xdr:colOff>114300</xdr:colOff>
      <xdr:row>14</xdr:row>
      <xdr:rowOff>25285</xdr:rowOff>
    </xdr:to>
    <xdr:cxnSp macro="">
      <xdr:nvCxnSpPr>
        <xdr:cNvPr id="55" name="直線コネクタ 54"/>
        <xdr:cNvCxnSpPr/>
      </xdr:nvCxnSpPr>
      <xdr:spPr bwMode="auto">
        <a:xfrm flipV="1">
          <a:off x="3606800" y="2449045"/>
          <a:ext cx="698500" cy="2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25285</xdr:rowOff>
    </xdr:from>
    <xdr:to>
      <xdr:col>18</xdr:col>
      <xdr:colOff>177800</xdr:colOff>
      <xdr:row>14</xdr:row>
      <xdr:rowOff>125116</xdr:rowOff>
    </xdr:to>
    <xdr:cxnSp macro="">
      <xdr:nvCxnSpPr>
        <xdr:cNvPr id="58" name="直線コネクタ 57"/>
        <xdr:cNvCxnSpPr/>
      </xdr:nvCxnSpPr>
      <xdr:spPr bwMode="auto">
        <a:xfrm flipV="1">
          <a:off x="2908300" y="2473210"/>
          <a:ext cx="698500" cy="99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166848</xdr:rowOff>
    </xdr:from>
    <xdr:to>
      <xdr:col>29</xdr:col>
      <xdr:colOff>177800</xdr:colOff>
      <xdr:row>13</xdr:row>
      <xdr:rowOff>96998</xdr:rowOff>
    </xdr:to>
    <xdr:sp macro="" textlink="">
      <xdr:nvSpPr>
        <xdr:cNvPr id="68" name="楕円 67"/>
        <xdr:cNvSpPr/>
      </xdr:nvSpPr>
      <xdr:spPr bwMode="auto">
        <a:xfrm>
          <a:off x="5600700" y="2271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75425</xdr:rowOff>
    </xdr:from>
    <xdr:ext cx="762000" cy="259045"/>
    <xdr:sp macro="" textlink="">
      <xdr:nvSpPr>
        <xdr:cNvPr id="69" name="人口1人当たり決算額の推移該当値テキスト130"/>
        <xdr:cNvSpPr txBox="1"/>
      </xdr:nvSpPr>
      <xdr:spPr>
        <a:xfrm>
          <a:off x="5740400" y="218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4416</xdr:rowOff>
    </xdr:from>
    <xdr:to>
      <xdr:col>26</xdr:col>
      <xdr:colOff>101600</xdr:colOff>
      <xdr:row>13</xdr:row>
      <xdr:rowOff>106016</xdr:rowOff>
    </xdr:to>
    <xdr:sp macro="" textlink="">
      <xdr:nvSpPr>
        <xdr:cNvPr id="70" name="楕円 69"/>
        <xdr:cNvSpPr/>
      </xdr:nvSpPr>
      <xdr:spPr bwMode="auto">
        <a:xfrm>
          <a:off x="4953000" y="228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116193</xdr:rowOff>
    </xdr:from>
    <xdr:ext cx="736600" cy="259045"/>
    <xdr:sp macro="" textlink="">
      <xdr:nvSpPr>
        <xdr:cNvPr id="71" name="テキスト ボックス 70"/>
        <xdr:cNvSpPr txBox="1"/>
      </xdr:nvSpPr>
      <xdr:spPr>
        <a:xfrm>
          <a:off x="4622800" y="2049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121770</xdr:rowOff>
    </xdr:from>
    <xdr:to>
      <xdr:col>22</xdr:col>
      <xdr:colOff>165100</xdr:colOff>
      <xdr:row>14</xdr:row>
      <xdr:rowOff>51920</xdr:rowOff>
    </xdr:to>
    <xdr:sp macro="" textlink="">
      <xdr:nvSpPr>
        <xdr:cNvPr id="72" name="楕円 71"/>
        <xdr:cNvSpPr/>
      </xdr:nvSpPr>
      <xdr:spPr bwMode="auto">
        <a:xfrm>
          <a:off x="4254500" y="239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62097</xdr:rowOff>
    </xdr:from>
    <xdr:ext cx="762000" cy="259045"/>
    <xdr:sp macro="" textlink="">
      <xdr:nvSpPr>
        <xdr:cNvPr id="73" name="テキスト ボックス 72"/>
        <xdr:cNvSpPr txBox="1"/>
      </xdr:nvSpPr>
      <xdr:spPr>
        <a:xfrm>
          <a:off x="3924300" y="21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145935</xdr:rowOff>
    </xdr:from>
    <xdr:to>
      <xdr:col>19</xdr:col>
      <xdr:colOff>38100</xdr:colOff>
      <xdr:row>14</xdr:row>
      <xdr:rowOff>76085</xdr:rowOff>
    </xdr:to>
    <xdr:sp macro="" textlink="">
      <xdr:nvSpPr>
        <xdr:cNvPr id="74" name="楕円 73"/>
        <xdr:cNvSpPr/>
      </xdr:nvSpPr>
      <xdr:spPr bwMode="auto">
        <a:xfrm>
          <a:off x="3556000" y="242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86262</xdr:rowOff>
    </xdr:from>
    <xdr:ext cx="762000" cy="259045"/>
    <xdr:sp macro="" textlink="">
      <xdr:nvSpPr>
        <xdr:cNvPr id="75" name="テキスト ボックス 74"/>
        <xdr:cNvSpPr txBox="1"/>
      </xdr:nvSpPr>
      <xdr:spPr>
        <a:xfrm>
          <a:off x="3225800" y="219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74316</xdr:rowOff>
    </xdr:from>
    <xdr:to>
      <xdr:col>15</xdr:col>
      <xdr:colOff>101600</xdr:colOff>
      <xdr:row>15</xdr:row>
      <xdr:rowOff>4466</xdr:rowOff>
    </xdr:to>
    <xdr:sp macro="" textlink="">
      <xdr:nvSpPr>
        <xdr:cNvPr id="76" name="楕円 75"/>
        <xdr:cNvSpPr/>
      </xdr:nvSpPr>
      <xdr:spPr bwMode="auto">
        <a:xfrm>
          <a:off x="2857500" y="252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14643</xdr:rowOff>
    </xdr:from>
    <xdr:ext cx="762000" cy="259045"/>
    <xdr:sp macro="" textlink="">
      <xdr:nvSpPr>
        <xdr:cNvPr id="77" name="テキスト ボックス 76"/>
        <xdr:cNvSpPr txBox="1"/>
      </xdr:nvSpPr>
      <xdr:spPr>
        <a:xfrm>
          <a:off x="2527300" y="229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61254</xdr:rowOff>
    </xdr:from>
    <xdr:to>
      <xdr:col>29</xdr:col>
      <xdr:colOff>127000</xdr:colOff>
      <xdr:row>35</xdr:row>
      <xdr:rowOff>103436</xdr:rowOff>
    </xdr:to>
    <xdr:cxnSp macro="">
      <xdr:nvCxnSpPr>
        <xdr:cNvPr id="108" name="直線コネクタ 107"/>
        <xdr:cNvCxnSpPr/>
      </xdr:nvCxnSpPr>
      <xdr:spPr bwMode="auto">
        <a:xfrm flipV="1">
          <a:off x="5003800" y="6671604"/>
          <a:ext cx="647700" cy="4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103436</xdr:rowOff>
    </xdr:from>
    <xdr:to>
      <xdr:col>26</xdr:col>
      <xdr:colOff>50800</xdr:colOff>
      <xdr:row>35</xdr:row>
      <xdr:rowOff>169940</xdr:rowOff>
    </xdr:to>
    <xdr:cxnSp macro="">
      <xdr:nvCxnSpPr>
        <xdr:cNvPr id="111" name="直線コネクタ 110"/>
        <xdr:cNvCxnSpPr/>
      </xdr:nvCxnSpPr>
      <xdr:spPr bwMode="auto">
        <a:xfrm flipV="1">
          <a:off x="4305300" y="6713786"/>
          <a:ext cx="698500" cy="6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6747</xdr:rowOff>
    </xdr:from>
    <xdr:to>
      <xdr:col>22</xdr:col>
      <xdr:colOff>114300</xdr:colOff>
      <xdr:row>35</xdr:row>
      <xdr:rowOff>169940</xdr:rowOff>
    </xdr:to>
    <xdr:cxnSp macro="">
      <xdr:nvCxnSpPr>
        <xdr:cNvPr id="114" name="直線コネクタ 113"/>
        <xdr:cNvCxnSpPr/>
      </xdr:nvCxnSpPr>
      <xdr:spPr bwMode="auto">
        <a:xfrm>
          <a:off x="3606800" y="6617097"/>
          <a:ext cx="698500" cy="16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6747</xdr:rowOff>
    </xdr:from>
    <xdr:to>
      <xdr:col>18</xdr:col>
      <xdr:colOff>177800</xdr:colOff>
      <xdr:row>35</xdr:row>
      <xdr:rowOff>46940</xdr:rowOff>
    </xdr:to>
    <xdr:cxnSp macro="">
      <xdr:nvCxnSpPr>
        <xdr:cNvPr id="117" name="直線コネクタ 116"/>
        <xdr:cNvCxnSpPr/>
      </xdr:nvCxnSpPr>
      <xdr:spPr bwMode="auto">
        <a:xfrm flipV="1">
          <a:off x="2908300" y="6617097"/>
          <a:ext cx="698500" cy="40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10454</xdr:rowOff>
    </xdr:from>
    <xdr:to>
      <xdr:col>29</xdr:col>
      <xdr:colOff>177800</xdr:colOff>
      <xdr:row>35</xdr:row>
      <xdr:rowOff>112054</xdr:rowOff>
    </xdr:to>
    <xdr:sp macro="" textlink="">
      <xdr:nvSpPr>
        <xdr:cNvPr id="127" name="楕円 126"/>
        <xdr:cNvSpPr/>
      </xdr:nvSpPr>
      <xdr:spPr bwMode="auto">
        <a:xfrm>
          <a:off x="5600700" y="662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198431</xdr:rowOff>
    </xdr:from>
    <xdr:ext cx="762000" cy="259045"/>
    <xdr:sp macro="" textlink="">
      <xdr:nvSpPr>
        <xdr:cNvPr id="128" name="人口1人当たり決算額の推移該当値テキスト445"/>
        <xdr:cNvSpPr txBox="1"/>
      </xdr:nvSpPr>
      <xdr:spPr>
        <a:xfrm>
          <a:off x="5740400" y="646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52636</xdr:rowOff>
    </xdr:from>
    <xdr:to>
      <xdr:col>26</xdr:col>
      <xdr:colOff>101600</xdr:colOff>
      <xdr:row>35</xdr:row>
      <xdr:rowOff>154236</xdr:rowOff>
    </xdr:to>
    <xdr:sp macro="" textlink="">
      <xdr:nvSpPr>
        <xdr:cNvPr id="129" name="楕円 128"/>
        <xdr:cNvSpPr/>
      </xdr:nvSpPr>
      <xdr:spPr bwMode="auto">
        <a:xfrm>
          <a:off x="4953000" y="66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164413</xdr:rowOff>
    </xdr:from>
    <xdr:ext cx="736600" cy="259045"/>
    <xdr:sp macro="" textlink="">
      <xdr:nvSpPr>
        <xdr:cNvPr id="130" name="テキスト ボックス 129"/>
        <xdr:cNvSpPr txBox="1"/>
      </xdr:nvSpPr>
      <xdr:spPr>
        <a:xfrm>
          <a:off x="4622800" y="643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119140</xdr:rowOff>
    </xdr:from>
    <xdr:to>
      <xdr:col>22</xdr:col>
      <xdr:colOff>165100</xdr:colOff>
      <xdr:row>35</xdr:row>
      <xdr:rowOff>220740</xdr:rowOff>
    </xdr:to>
    <xdr:sp macro="" textlink="">
      <xdr:nvSpPr>
        <xdr:cNvPr id="131" name="楕円 130"/>
        <xdr:cNvSpPr/>
      </xdr:nvSpPr>
      <xdr:spPr bwMode="auto">
        <a:xfrm>
          <a:off x="4254500" y="672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230917</xdr:rowOff>
    </xdr:from>
    <xdr:ext cx="762000" cy="259045"/>
    <xdr:sp macro="" textlink="">
      <xdr:nvSpPr>
        <xdr:cNvPr id="132" name="テキスト ボックス 131"/>
        <xdr:cNvSpPr txBox="1"/>
      </xdr:nvSpPr>
      <xdr:spPr>
        <a:xfrm>
          <a:off x="3924300" y="649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298847</xdr:rowOff>
    </xdr:from>
    <xdr:to>
      <xdr:col>19</xdr:col>
      <xdr:colOff>38100</xdr:colOff>
      <xdr:row>35</xdr:row>
      <xdr:rowOff>57547</xdr:rowOff>
    </xdr:to>
    <xdr:sp macro="" textlink="">
      <xdr:nvSpPr>
        <xdr:cNvPr id="133" name="楕円 132"/>
        <xdr:cNvSpPr/>
      </xdr:nvSpPr>
      <xdr:spPr bwMode="auto">
        <a:xfrm>
          <a:off x="3556000" y="656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67724</xdr:rowOff>
    </xdr:from>
    <xdr:ext cx="762000" cy="259045"/>
    <xdr:sp macro="" textlink="">
      <xdr:nvSpPr>
        <xdr:cNvPr id="134" name="テキスト ボックス 133"/>
        <xdr:cNvSpPr txBox="1"/>
      </xdr:nvSpPr>
      <xdr:spPr>
        <a:xfrm>
          <a:off x="3225800" y="633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339040</xdr:rowOff>
    </xdr:from>
    <xdr:to>
      <xdr:col>15</xdr:col>
      <xdr:colOff>101600</xdr:colOff>
      <xdr:row>35</xdr:row>
      <xdr:rowOff>97740</xdr:rowOff>
    </xdr:to>
    <xdr:sp macro="" textlink="">
      <xdr:nvSpPr>
        <xdr:cNvPr id="135" name="楕円 134"/>
        <xdr:cNvSpPr/>
      </xdr:nvSpPr>
      <xdr:spPr bwMode="auto">
        <a:xfrm>
          <a:off x="2857500" y="6606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107917</xdr:rowOff>
    </xdr:from>
    <xdr:ext cx="762000" cy="259045"/>
    <xdr:sp macro="" textlink="">
      <xdr:nvSpPr>
        <xdr:cNvPr id="136" name="テキスト ボックス 135"/>
        <xdr:cNvSpPr txBox="1"/>
      </xdr:nvSpPr>
      <xdr:spPr>
        <a:xfrm>
          <a:off x="2527300" y="63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新潟県粟島浦村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
350
9.78
1,243,771
1,062,962
172,098
419,484
866,393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29528</xdr:rowOff>
    </xdr:from>
    <xdr:to>
      <xdr:col>24</xdr:col>
      <xdr:colOff>63500</xdr:colOff>
      <xdr:row>32</xdr:row>
      <xdr:rowOff>38254</xdr:rowOff>
    </xdr:to>
    <xdr:cxnSp macro="">
      <xdr:nvCxnSpPr>
        <xdr:cNvPr id="58" name="直線コネクタ 57"/>
        <xdr:cNvCxnSpPr/>
      </xdr:nvCxnSpPr>
      <xdr:spPr>
        <a:xfrm flipV="1">
          <a:off x="3797300" y="5515928"/>
          <a:ext cx="8382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38254</xdr:rowOff>
    </xdr:from>
    <xdr:to>
      <xdr:col>19</xdr:col>
      <xdr:colOff>177800</xdr:colOff>
      <xdr:row>32</xdr:row>
      <xdr:rowOff>69897</xdr:rowOff>
    </xdr:to>
    <xdr:cxnSp macro="">
      <xdr:nvCxnSpPr>
        <xdr:cNvPr id="61" name="直線コネクタ 60"/>
        <xdr:cNvCxnSpPr/>
      </xdr:nvCxnSpPr>
      <xdr:spPr>
        <a:xfrm flipV="1">
          <a:off x="2908300" y="5524654"/>
          <a:ext cx="889000" cy="3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69897</xdr:rowOff>
    </xdr:from>
    <xdr:to>
      <xdr:col>15</xdr:col>
      <xdr:colOff>50800</xdr:colOff>
      <xdr:row>32</xdr:row>
      <xdr:rowOff>78854</xdr:rowOff>
    </xdr:to>
    <xdr:cxnSp macro="">
      <xdr:nvCxnSpPr>
        <xdr:cNvPr id="64" name="直線コネクタ 63"/>
        <xdr:cNvCxnSpPr/>
      </xdr:nvCxnSpPr>
      <xdr:spPr>
        <a:xfrm flipV="1">
          <a:off x="2019300" y="5556297"/>
          <a:ext cx="8890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78854</xdr:rowOff>
    </xdr:from>
    <xdr:to>
      <xdr:col>10</xdr:col>
      <xdr:colOff>114300</xdr:colOff>
      <xdr:row>33</xdr:row>
      <xdr:rowOff>31881</xdr:rowOff>
    </xdr:to>
    <xdr:cxnSp macro="">
      <xdr:nvCxnSpPr>
        <xdr:cNvPr id="67" name="直線コネクタ 66"/>
        <xdr:cNvCxnSpPr/>
      </xdr:nvCxnSpPr>
      <xdr:spPr>
        <a:xfrm flipV="1">
          <a:off x="1130300" y="5565254"/>
          <a:ext cx="889000" cy="12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150178</xdr:rowOff>
    </xdr:from>
    <xdr:to>
      <xdr:col>24</xdr:col>
      <xdr:colOff>114300</xdr:colOff>
      <xdr:row>32</xdr:row>
      <xdr:rowOff>80328</xdr:rowOff>
    </xdr:to>
    <xdr:sp macro="" textlink="">
      <xdr:nvSpPr>
        <xdr:cNvPr id="77" name="楕円 76"/>
        <xdr:cNvSpPr/>
      </xdr:nvSpPr>
      <xdr:spPr>
        <a:xfrm>
          <a:off x="4584700" y="5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1605</xdr:rowOff>
    </xdr:from>
    <xdr:ext cx="599010" cy="259045"/>
    <xdr:sp macro="" textlink="">
      <xdr:nvSpPr>
        <xdr:cNvPr id="78" name="人件費該当値テキスト"/>
        <xdr:cNvSpPr txBox="1"/>
      </xdr:nvSpPr>
      <xdr:spPr>
        <a:xfrm>
          <a:off x="4686300" y="531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158904</xdr:rowOff>
    </xdr:from>
    <xdr:to>
      <xdr:col>20</xdr:col>
      <xdr:colOff>38100</xdr:colOff>
      <xdr:row>32</xdr:row>
      <xdr:rowOff>89054</xdr:rowOff>
    </xdr:to>
    <xdr:sp macro="" textlink="">
      <xdr:nvSpPr>
        <xdr:cNvPr id="79" name="楕円 78"/>
        <xdr:cNvSpPr/>
      </xdr:nvSpPr>
      <xdr:spPr>
        <a:xfrm>
          <a:off x="3746500" y="54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105581</xdr:rowOff>
    </xdr:from>
    <xdr:ext cx="599010" cy="259045"/>
    <xdr:sp macro="" textlink="">
      <xdr:nvSpPr>
        <xdr:cNvPr id="80" name="テキスト ボックス 79"/>
        <xdr:cNvSpPr txBox="1"/>
      </xdr:nvSpPr>
      <xdr:spPr>
        <a:xfrm>
          <a:off x="3497795" y="524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19097</xdr:rowOff>
    </xdr:from>
    <xdr:to>
      <xdr:col>15</xdr:col>
      <xdr:colOff>101600</xdr:colOff>
      <xdr:row>32</xdr:row>
      <xdr:rowOff>120697</xdr:rowOff>
    </xdr:to>
    <xdr:sp macro="" textlink="">
      <xdr:nvSpPr>
        <xdr:cNvPr id="81" name="楕円 80"/>
        <xdr:cNvSpPr/>
      </xdr:nvSpPr>
      <xdr:spPr>
        <a:xfrm>
          <a:off x="2857500" y="55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137224</xdr:rowOff>
    </xdr:from>
    <xdr:ext cx="599010" cy="259045"/>
    <xdr:sp macro="" textlink="">
      <xdr:nvSpPr>
        <xdr:cNvPr id="82" name="テキスト ボックス 81"/>
        <xdr:cNvSpPr txBox="1"/>
      </xdr:nvSpPr>
      <xdr:spPr>
        <a:xfrm>
          <a:off x="2608795" y="528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28054</xdr:rowOff>
    </xdr:from>
    <xdr:to>
      <xdr:col>10</xdr:col>
      <xdr:colOff>165100</xdr:colOff>
      <xdr:row>32</xdr:row>
      <xdr:rowOff>129654</xdr:rowOff>
    </xdr:to>
    <xdr:sp macro="" textlink="">
      <xdr:nvSpPr>
        <xdr:cNvPr id="83" name="楕円 82"/>
        <xdr:cNvSpPr/>
      </xdr:nvSpPr>
      <xdr:spPr>
        <a:xfrm>
          <a:off x="1968500" y="55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146181</xdr:rowOff>
    </xdr:from>
    <xdr:ext cx="599010" cy="259045"/>
    <xdr:sp macro="" textlink="">
      <xdr:nvSpPr>
        <xdr:cNvPr id="84" name="テキスト ボックス 83"/>
        <xdr:cNvSpPr txBox="1"/>
      </xdr:nvSpPr>
      <xdr:spPr>
        <a:xfrm>
          <a:off x="1719795" y="52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152531</xdr:rowOff>
    </xdr:from>
    <xdr:to>
      <xdr:col>6</xdr:col>
      <xdr:colOff>38100</xdr:colOff>
      <xdr:row>33</xdr:row>
      <xdr:rowOff>82681</xdr:rowOff>
    </xdr:to>
    <xdr:sp macro="" textlink="">
      <xdr:nvSpPr>
        <xdr:cNvPr id="85" name="楕円 84"/>
        <xdr:cNvSpPr/>
      </xdr:nvSpPr>
      <xdr:spPr>
        <a:xfrm>
          <a:off x="1079500" y="56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99208</xdr:rowOff>
    </xdr:from>
    <xdr:ext cx="599010" cy="259045"/>
    <xdr:sp macro="" textlink="">
      <xdr:nvSpPr>
        <xdr:cNvPr id="86" name="テキスト ボックス 85"/>
        <xdr:cNvSpPr txBox="1"/>
      </xdr:nvSpPr>
      <xdr:spPr>
        <a:xfrm>
          <a:off x="830795" y="541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142394</xdr:rowOff>
    </xdr:from>
    <xdr:to>
      <xdr:col>24</xdr:col>
      <xdr:colOff>63500</xdr:colOff>
      <xdr:row>49</xdr:row>
      <xdr:rowOff>149254</xdr:rowOff>
    </xdr:to>
    <xdr:cxnSp macro="">
      <xdr:nvCxnSpPr>
        <xdr:cNvPr id="117" name="直線コネクタ 116"/>
        <xdr:cNvCxnSpPr/>
      </xdr:nvCxnSpPr>
      <xdr:spPr>
        <a:xfrm flipV="1">
          <a:off x="3797300" y="8543444"/>
          <a:ext cx="838200" cy="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149254</xdr:rowOff>
    </xdr:from>
    <xdr:to>
      <xdr:col>19</xdr:col>
      <xdr:colOff>177800</xdr:colOff>
      <xdr:row>51</xdr:row>
      <xdr:rowOff>20552</xdr:rowOff>
    </xdr:to>
    <xdr:cxnSp macro="">
      <xdr:nvCxnSpPr>
        <xdr:cNvPr id="120" name="直線コネクタ 119"/>
        <xdr:cNvCxnSpPr/>
      </xdr:nvCxnSpPr>
      <xdr:spPr>
        <a:xfrm flipV="1">
          <a:off x="2908300" y="8550304"/>
          <a:ext cx="889000" cy="2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20552</xdr:rowOff>
    </xdr:from>
    <xdr:to>
      <xdr:col>15</xdr:col>
      <xdr:colOff>50800</xdr:colOff>
      <xdr:row>52</xdr:row>
      <xdr:rowOff>89850</xdr:rowOff>
    </xdr:to>
    <xdr:cxnSp macro="">
      <xdr:nvCxnSpPr>
        <xdr:cNvPr id="123" name="直線コネクタ 122"/>
        <xdr:cNvCxnSpPr/>
      </xdr:nvCxnSpPr>
      <xdr:spPr>
        <a:xfrm flipV="1">
          <a:off x="2019300" y="8764502"/>
          <a:ext cx="889000" cy="2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74121</xdr:rowOff>
    </xdr:from>
    <xdr:to>
      <xdr:col>10</xdr:col>
      <xdr:colOff>114300</xdr:colOff>
      <xdr:row>52</xdr:row>
      <xdr:rowOff>89850</xdr:rowOff>
    </xdr:to>
    <xdr:cxnSp macro="">
      <xdr:nvCxnSpPr>
        <xdr:cNvPr id="126" name="直線コネクタ 125"/>
        <xdr:cNvCxnSpPr/>
      </xdr:nvCxnSpPr>
      <xdr:spPr>
        <a:xfrm>
          <a:off x="1130300" y="8818071"/>
          <a:ext cx="889000" cy="18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91594</xdr:rowOff>
    </xdr:from>
    <xdr:to>
      <xdr:col>24</xdr:col>
      <xdr:colOff>114300</xdr:colOff>
      <xdr:row>50</xdr:row>
      <xdr:rowOff>21744</xdr:rowOff>
    </xdr:to>
    <xdr:sp macro="" textlink="">
      <xdr:nvSpPr>
        <xdr:cNvPr id="136" name="楕円 135"/>
        <xdr:cNvSpPr/>
      </xdr:nvSpPr>
      <xdr:spPr>
        <a:xfrm>
          <a:off x="4584700" y="849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44621</xdr:rowOff>
    </xdr:from>
    <xdr:ext cx="690189" cy="259045"/>
    <xdr:sp macro="" textlink="">
      <xdr:nvSpPr>
        <xdr:cNvPr id="137" name="物件費該当値テキスト"/>
        <xdr:cNvSpPr txBox="1"/>
      </xdr:nvSpPr>
      <xdr:spPr>
        <a:xfrm>
          <a:off x="4686300" y="8445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98454</xdr:rowOff>
    </xdr:from>
    <xdr:to>
      <xdr:col>20</xdr:col>
      <xdr:colOff>38100</xdr:colOff>
      <xdr:row>50</xdr:row>
      <xdr:rowOff>28604</xdr:rowOff>
    </xdr:to>
    <xdr:sp macro="" textlink="">
      <xdr:nvSpPr>
        <xdr:cNvPr id="138" name="楕円 137"/>
        <xdr:cNvSpPr/>
      </xdr:nvSpPr>
      <xdr:spPr>
        <a:xfrm>
          <a:off x="3746500" y="84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48</xdr:row>
      <xdr:rowOff>45131</xdr:rowOff>
    </xdr:from>
    <xdr:ext cx="690189" cy="259045"/>
    <xdr:sp macro="" textlink="">
      <xdr:nvSpPr>
        <xdr:cNvPr id="139" name="テキスト ボックス 138"/>
        <xdr:cNvSpPr txBox="1"/>
      </xdr:nvSpPr>
      <xdr:spPr>
        <a:xfrm>
          <a:off x="3452205" y="82747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141202</xdr:rowOff>
    </xdr:from>
    <xdr:to>
      <xdr:col>15</xdr:col>
      <xdr:colOff>101600</xdr:colOff>
      <xdr:row>51</xdr:row>
      <xdr:rowOff>71352</xdr:rowOff>
    </xdr:to>
    <xdr:sp macro="" textlink="">
      <xdr:nvSpPr>
        <xdr:cNvPr id="140" name="楕円 139"/>
        <xdr:cNvSpPr/>
      </xdr:nvSpPr>
      <xdr:spPr>
        <a:xfrm>
          <a:off x="2857500" y="87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87879</xdr:rowOff>
    </xdr:from>
    <xdr:ext cx="599010" cy="259045"/>
    <xdr:sp macro="" textlink="">
      <xdr:nvSpPr>
        <xdr:cNvPr id="141" name="テキスト ボックス 140"/>
        <xdr:cNvSpPr txBox="1"/>
      </xdr:nvSpPr>
      <xdr:spPr>
        <a:xfrm>
          <a:off x="2608795" y="84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39050</xdr:rowOff>
    </xdr:from>
    <xdr:to>
      <xdr:col>10</xdr:col>
      <xdr:colOff>165100</xdr:colOff>
      <xdr:row>52</xdr:row>
      <xdr:rowOff>140650</xdr:rowOff>
    </xdr:to>
    <xdr:sp macro="" textlink="">
      <xdr:nvSpPr>
        <xdr:cNvPr id="142" name="楕円 141"/>
        <xdr:cNvSpPr/>
      </xdr:nvSpPr>
      <xdr:spPr>
        <a:xfrm>
          <a:off x="1968500" y="89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157177</xdr:rowOff>
    </xdr:from>
    <xdr:ext cx="599010" cy="259045"/>
    <xdr:sp macro="" textlink="">
      <xdr:nvSpPr>
        <xdr:cNvPr id="143" name="テキスト ボックス 142"/>
        <xdr:cNvSpPr txBox="1"/>
      </xdr:nvSpPr>
      <xdr:spPr>
        <a:xfrm>
          <a:off x="1719795" y="87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23321</xdr:rowOff>
    </xdr:from>
    <xdr:to>
      <xdr:col>6</xdr:col>
      <xdr:colOff>38100</xdr:colOff>
      <xdr:row>51</xdr:row>
      <xdr:rowOff>124921</xdr:rowOff>
    </xdr:to>
    <xdr:sp macro="" textlink="">
      <xdr:nvSpPr>
        <xdr:cNvPr id="144" name="楕円 143"/>
        <xdr:cNvSpPr/>
      </xdr:nvSpPr>
      <xdr:spPr>
        <a:xfrm>
          <a:off x="1079500" y="87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141448</xdr:rowOff>
    </xdr:from>
    <xdr:ext cx="599010" cy="259045"/>
    <xdr:sp macro="" textlink="">
      <xdr:nvSpPr>
        <xdr:cNvPr id="145" name="テキスト ボックス 144"/>
        <xdr:cNvSpPr txBox="1"/>
      </xdr:nvSpPr>
      <xdr:spPr>
        <a:xfrm>
          <a:off x="830795" y="854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154330</xdr:rowOff>
    </xdr:from>
    <xdr:to>
      <xdr:col>24</xdr:col>
      <xdr:colOff>63500</xdr:colOff>
      <xdr:row>78</xdr:row>
      <xdr:rowOff>159427</xdr:rowOff>
    </xdr:to>
    <xdr:cxnSp macro="">
      <xdr:nvCxnSpPr>
        <xdr:cNvPr id="174" name="直線コネクタ 173"/>
        <xdr:cNvCxnSpPr/>
      </xdr:nvCxnSpPr>
      <xdr:spPr>
        <a:xfrm flipV="1">
          <a:off x="3797300" y="13527430"/>
          <a:ext cx="8382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159427</xdr:rowOff>
    </xdr:from>
    <xdr:to>
      <xdr:col>19</xdr:col>
      <xdr:colOff>177800</xdr:colOff>
      <xdr:row>78</xdr:row>
      <xdr:rowOff>162216</xdr:rowOff>
    </xdr:to>
    <xdr:cxnSp macro="">
      <xdr:nvCxnSpPr>
        <xdr:cNvPr id="177" name="直線コネクタ 176"/>
        <xdr:cNvCxnSpPr/>
      </xdr:nvCxnSpPr>
      <xdr:spPr>
        <a:xfrm flipV="1">
          <a:off x="2908300" y="1353252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162216</xdr:rowOff>
    </xdr:from>
    <xdr:to>
      <xdr:col>15</xdr:col>
      <xdr:colOff>50800</xdr:colOff>
      <xdr:row>79</xdr:row>
      <xdr:rowOff>6480</xdr:rowOff>
    </xdr:to>
    <xdr:cxnSp macro="">
      <xdr:nvCxnSpPr>
        <xdr:cNvPr id="180" name="直線コネクタ 179"/>
        <xdr:cNvCxnSpPr/>
      </xdr:nvCxnSpPr>
      <xdr:spPr>
        <a:xfrm flipV="1">
          <a:off x="2019300" y="13535316"/>
          <a:ext cx="889000" cy="1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6480</xdr:rowOff>
    </xdr:from>
    <xdr:to>
      <xdr:col>10</xdr:col>
      <xdr:colOff>114300</xdr:colOff>
      <xdr:row>79</xdr:row>
      <xdr:rowOff>44450</xdr:rowOff>
    </xdr:to>
    <xdr:cxnSp macro="">
      <xdr:nvCxnSpPr>
        <xdr:cNvPr id="183" name="直線コネクタ 182"/>
        <xdr:cNvCxnSpPr/>
      </xdr:nvCxnSpPr>
      <xdr:spPr>
        <a:xfrm flipV="1">
          <a:off x="1130300" y="13551030"/>
          <a:ext cx="8890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103530</xdr:rowOff>
    </xdr:from>
    <xdr:to>
      <xdr:col>24</xdr:col>
      <xdr:colOff>114300</xdr:colOff>
      <xdr:row>79</xdr:row>
      <xdr:rowOff>33680</xdr:rowOff>
    </xdr:to>
    <xdr:sp macro="" textlink="">
      <xdr:nvSpPr>
        <xdr:cNvPr id="193" name="楕円 192"/>
        <xdr:cNvSpPr/>
      </xdr:nvSpPr>
      <xdr:spPr>
        <a:xfrm>
          <a:off x="4584700" y="134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18457</xdr:rowOff>
    </xdr:from>
    <xdr:ext cx="469744" cy="259045"/>
    <xdr:sp macro="" textlink="">
      <xdr:nvSpPr>
        <xdr:cNvPr id="194" name="維持補修費該当値テキスト"/>
        <xdr:cNvSpPr txBox="1"/>
      </xdr:nvSpPr>
      <xdr:spPr>
        <a:xfrm>
          <a:off x="4686300" y="133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108627</xdr:rowOff>
    </xdr:from>
    <xdr:to>
      <xdr:col>20</xdr:col>
      <xdr:colOff>38100</xdr:colOff>
      <xdr:row>79</xdr:row>
      <xdr:rowOff>38777</xdr:rowOff>
    </xdr:to>
    <xdr:sp macro="" textlink="">
      <xdr:nvSpPr>
        <xdr:cNvPr id="195" name="楕円 194"/>
        <xdr:cNvSpPr/>
      </xdr:nvSpPr>
      <xdr:spPr>
        <a:xfrm>
          <a:off x="3746500" y="134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29904</xdr:rowOff>
    </xdr:from>
    <xdr:ext cx="469744" cy="259045"/>
    <xdr:sp macro="" textlink="">
      <xdr:nvSpPr>
        <xdr:cNvPr id="196" name="テキスト ボックス 195"/>
        <xdr:cNvSpPr txBox="1"/>
      </xdr:nvSpPr>
      <xdr:spPr>
        <a:xfrm>
          <a:off x="3562428" y="1357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111416</xdr:rowOff>
    </xdr:from>
    <xdr:to>
      <xdr:col>15</xdr:col>
      <xdr:colOff>101600</xdr:colOff>
      <xdr:row>79</xdr:row>
      <xdr:rowOff>41566</xdr:rowOff>
    </xdr:to>
    <xdr:sp macro="" textlink="">
      <xdr:nvSpPr>
        <xdr:cNvPr id="197" name="楕円 196"/>
        <xdr:cNvSpPr/>
      </xdr:nvSpPr>
      <xdr:spPr>
        <a:xfrm>
          <a:off x="2857500" y="134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32693</xdr:rowOff>
    </xdr:from>
    <xdr:ext cx="469744" cy="259045"/>
    <xdr:sp macro="" textlink="">
      <xdr:nvSpPr>
        <xdr:cNvPr id="198" name="テキスト ボックス 197"/>
        <xdr:cNvSpPr txBox="1"/>
      </xdr:nvSpPr>
      <xdr:spPr>
        <a:xfrm>
          <a:off x="2673428" y="1357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127130</xdr:rowOff>
    </xdr:from>
    <xdr:to>
      <xdr:col>10</xdr:col>
      <xdr:colOff>165100</xdr:colOff>
      <xdr:row>79</xdr:row>
      <xdr:rowOff>57280</xdr:rowOff>
    </xdr:to>
    <xdr:sp macro="" textlink="">
      <xdr:nvSpPr>
        <xdr:cNvPr id="199" name="楕円 198"/>
        <xdr:cNvSpPr/>
      </xdr:nvSpPr>
      <xdr:spPr>
        <a:xfrm>
          <a:off x="1968500" y="135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48407</xdr:rowOff>
    </xdr:from>
    <xdr:ext cx="469744" cy="259045"/>
    <xdr:sp macro="" textlink="">
      <xdr:nvSpPr>
        <xdr:cNvPr id="200" name="テキスト ボックス 199"/>
        <xdr:cNvSpPr txBox="1"/>
      </xdr:nvSpPr>
      <xdr:spPr>
        <a:xfrm>
          <a:off x="1784428" y="1359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165100</xdr:rowOff>
    </xdr:from>
    <xdr:to>
      <xdr:col>6</xdr:col>
      <xdr:colOff>38100</xdr:colOff>
      <xdr:row>79</xdr:row>
      <xdr:rowOff>95250</xdr:rowOff>
    </xdr:to>
    <xdr:sp macro="" textlink="">
      <xdr:nvSpPr>
        <xdr:cNvPr id="201" name="楕円 200"/>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53150</xdr:colOff>
      <xdr:row>79</xdr:row>
      <xdr:rowOff>86377</xdr:rowOff>
    </xdr:from>
    <xdr:ext cx="249299" cy="259045"/>
    <xdr:sp macro="" textlink="">
      <xdr:nvSpPr>
        <xdr:cNvPr id="202" name="テキスト ボックス 201"/>
        <xdr:cNvSpPr txBox="1"/>
      </xdr:nvSpPr>
      <xdr:spPr>
        <a:xfrm>
          <a:off x="100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12999</xdr:rowOff>
    </xdr:from>
    <xdr:to>
      <xdr:col>24</xdr:col>
      <xdr:colOff>63500</xdr:colOff>
      <xdr:row>96</xdr:row>
      <xdr:rowOff>90542</xdr:rowOff>
    </xdr:to>
    <xdr:cxnSp macro="">
      <xdr:nvCxnSpPr>
        <xdr:cNvPr id="235" name="直線コネクタ 234"/>
        <xdr:cNvCxnSpPr/>
      </xdr:nvCxnSpPr>
      <xdr:spPr>
        <a:xfrm flipV="1">
          <a:off x="3797300" y="16472199"/>
          <a:ext cx="838200" cy="7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122783</xdr:rowOff>
    </xdr:from>
    <xdr:to>
      <xdr:col>19</xdr:col>
      <xdr:colOff>177800</xdr:colOff>
      <xdr:row>96</xdr:row>
      <xdr:rowOff>90542</xdr:rowOff>
    </xdr:to>
    <xdr:cxnSp macro="">
      <xdr:nvCxnSpPr>
        <xdr:cNvPr id="238" name="直線コネクタ 237"/>
        <xdr:cNvCxnSpPr/>
      </xdr:nvCxnSpPr>
      <xdr:spPr>
        <a:xfrm>
          <a:off x="2908300" y="16410533"/>
          <a:ext cx="889000" cy="13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122783</xdr:rowOff>
    </xdr:from>
    <xdr:to>
      <xdr:col>15</xdr:col>
      <xdr:colOff>50800</xdr:colOff>
      <xdr:row>97</xdr:row>
      <xdr:rowOff>41774</xdr:rowOff>
    </xdr:to>
    <xdr:cxnSp macro="">
      <xdr:nvCxnSpPr>
        <xdr:cNvPr id="241" name="直線コネクタ 240"/>
        <xdr:cNvCxnSpPr/>
      </xdr:nvCxnSpPr>
      <xdr:spPr>
        <a:xfrm flipV="1">
          <a:off x="2019300" y="16410533"/>
          <a:ext cx="889000" cy="26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41774</xdr:rowOff>
    </xdr:from>
    <xdr:to>
      <xdr:col>10</xdr:col>
      <xdr:colOff>114300</xdr:colOff>
      <xdr:row>97</xdr:row>
      <xdr:rowOff>135871</xdr:rowOff>
    </xdr:to>
    <xdr:cxnSp macro="">
      <xdr:nvCxnSpPr>
        <xdr:cNvPr id="244" name="直線コネクタ 243"/>
        <xdr:cNvCxnSpPr/>
      </xdr:nvCxnSpPr>
      <xdr:spPr>
        <a:xfrm flipV="1">
          <a:off x="1130300" y="16672424"/>
          <a:ext cx="889000" cy="9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133649</xdr:rowOff>
    </xdr:from>
    <xdr:to>
      <xdr:col>24</xdr:col>
      <xdr:colOff>114300</xdr:colOff>
      <xdr:row>96</xdr:row>
      <xdr:rowOff>63799</xdr:rowOff>
    </xdr:to>
    <xdr:sp macro="" textlink="">
      <xdr:nvSpPr>
        <xdr:cNvPr id="254" name="楕円 253"/>
        <xdr:cNvSpPr/>
      </xdr:nvSpPr>
      <xdr:spPr>
        <a:xfrm>
          <a:off x="4584700" y="164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156526</xdr:rowOff>
    </xdr:from>
    <xdr:ext cx="534377" cy="259045"/>
    <xdr:sp macro="" textlink="">
      <xdr:nvSpPr>
        <xdr:cNvPr id="255" name="扶助費該当値テキスト"/>
        <xdr:cNvSpPr txBox="1"/>
      </xdr:nvSpPr>
      <xdr:spPr>
        <a:xfrm>
          <a:off x="4686300" y="1627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39742</xdr:rowOff>
    </xdr:from>
    <xdr:to>
      <xdr:col>20</xdr:col>
      <xdr:colOff>38100</xdr:colOff>
      <xdr:row>96</xdr:row>
      <xdr:rowOff>141342</xdr:rowOff>
    </xdr:to>
    <xdr:sp macro="" textlink="">
      <xdr:nvSpPr>
        <xdr:cNvPr id="256" name="楕円 255"/>
        <xdr:cNvSpPr/>
      </xdr:nvSpPr>
      <xdr:spPr>
        <a:xfrm>
          <a:off x="3746500" y="164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132469</xdr:rowOff>
    </xdr:from>
    <xdr:ext cx="534377" cy="259045"/>
    <xdr:sp macro="" textlink="">
      <xdr:nvSpPr>
        <xdr:cNvPr id="257" name="テキスト ボックス 256"/>
        <xdr:cNvSpPr txBox="1"/>
      </xdr:nvSpPr>
      <xdr:spPr>
        <a:xfrm>
          <a:off x="3530111" y="165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71983</xdr:rowOff>
    </xdr:from>
    <xdr:to>
      <xdr:col>15</xdr:col>
      <xdr:colOff>101600</xdr:colOff>
      <xdr:row>96</xdr:row>
      <xdr:rowOff>2133</xdr:rowOff>
    </xdr:to>
    <xdr:sp macro="" textlink="">
      <xdr:nvSpPr>
        <xdr:cNvPr id="258" name="楕円 257"/>
        <xdr:cNvSpPr/>
      </xdr:nvSpPr>
      <xdr:spPr>
        <a:xfrm>
          <a:off x="2857500" y="163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18660</xdr:rowOff>
    </xdr:from>
    <xdr:ext cx="534377" cy="259045"/>
    <xdr:sp macro="" textlink="">
      <xdr:nvSpPr>
        <xdr:cNvPr id="259" name="テキスト ボックス 258"/>
        <xdr:cNvSpPr txBox="1"/>
      </xdr:nvSpPr>
      <xdr:spPr>
        <a:xfrm>
          <a:off x="2641111" y="161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162424</xdr:rowOff>
    </xdr:from>
    <xdr:to>
      <xdr:col>10</xdr:col>
      <xdr:colOff>165100</xdr:colOff>
      <xdr:row>97</xdr:row>
      <xdr:rowOff>92574</xdr:rowOff>
    </xdr:to>
    <xdr:sp macro="" textlink="">
      <xdr:nvSpPr>
        <xdr:cNvPr id="260" name="楕円 259"/>
        <xdr:cNvSpPr/>
      </xdr:nvSpPr>
      <xdr:spPr>
        <a:xfrm>
          <a:off x="1968500" y="1662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83701</xdr:rowOff>
    </xdr:from>
    <xdr:ext cx="534377" cy="259045"/>
    <xdr:sp macro="" textlink="">
      <xdr:nvSpPr>
        <xdr:cNvPr id="261" name="テキスト ボックス 260"/>
        <xdr:cNvSpPr txBox="1"/>
      </xdr:nvSpPr>
      <xdr:spPr>
        <a:xfrm>
          <a:off x="1752111" y="1671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85071</xdr:rowOff>
    </xdr:from>
    <xdr:to>
      <xdr:col>6</xdr:col>
      <xdr:colOff>38100</xdr:colOff>
      <xdr:row>98</xdr:row>
      <xdr:rowOff>15221</xdr:rowOff>
    </xdr:to>
    <xdr:sp macro="" textlink="">
      <xdr:nvSpPr>
        <xdr:cNvPr id="262" name="楕円 261"/>
        <xdr:cNvSpPr/>
      </xdr:nvSpPr>
      <xdr:spPr>
        <a:xfrm>
          <a:off x="1079500" y="167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6348</xdr:rowOff>
    </xdr:from>
    <xdr:ext cx="534377" cy="259045"/>
    <xdr:sp macro="" textlink="">
      <xdr:nvSpPr>
        <xdr:cNvPr id="263" name="テキスト ボックス 262"/>
        <xdr:cNvSpPr txBox="1"/>
      </xdr:nvSpPr>
      <xdr:spPr>
        <a:xfrm>
          <a:off x="863111" y="168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30487</xdr:rowOff>
    </xdr:from>
    <xdr:to>
      <xdr:col>55</xdr:col>
      <xdr:colOff>0</xdr:colOff>
      <xdr:row>37</xdr:row>
      <xdr:rowOff>152454</xdr:rowOff>
    </xdr:to>
    <xdr:cxnSp macro="">
      <xdr:nvCxnSpPr>
        <xdr:cNvPr id="292" name="直線コネクタ 291"/>
        <xdr:cNvCxnSpPr/>
      </xdr:nvCxnSpPr>
      <xdr:spPr>
        <a:xfrm>
          <a:off x="9639300" y="5859787"/>
          <a:ext cx="838200" cy="63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30487</xdr:rowOff>
    </xdr:from>
    <xdr:to>
      <xdr:col>50</xdr:col>
      <xdr:colOff>114300</xdr:colOff>
      <xdr:row>36</xdr:row>
      <xdr:rowOff>96975</xdr:rowOff>
    </xdr:to>
    <xdr:cxnSp macro="">
      <xdr:nvCxnSpPr>
        <xdr:cNvPr id="295" name="直線コネクタ 294"/>
        <xdr:cNvCxnSpPr/>
      </xdr:nvCxnSpPr>
      <xdr:spPr>
        <a:xfrm flipV="1">
          <a:off x="8750300" y="5859787"/>
          <a:ext cx="889000" cy="40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89802</xdr:rowOff>
    </xdr:from>
    <xdr:to>
      <xdr:col>45</xdr:col>
      <xdr:colOff>177800</xdr:colOff>
      <xdr:row>36</xdr:row>
      <xdr:rowOff>96975</xdr:rowOff>
    </xdr:to>
    <xdr:cxnSp macro="">
      <xdr:nvCxnSpPr>
        <xdr:cNvPr id="298" name="直線コネクタ 297"/>
        <xdr:cNvCxnSpPr/>
      </xdr:nvCxnSpPr>
      <xdr:spPr>
        <a:xfrm>
          <a:off x="7861300" y="6090552"/>
          <a:ext cx="889000" cy="17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89802</xdr:rowOff>
    </xdr:from>
    <xdr:to>
      <xdr:col>41</xdr:col>
      <xdr:colOff>50800</xdr:colOff>
      <xdr:row>37</xdr:row>
      <xdr:rowOff>17999</xdr:rowOff>
    </xdr:to>
    <xdr:cxnSp macro="">
      <xdr:nvCxnSpPr>
        <xdr:cNvPr id="301" name="直線コネクタ 300"/>
        <xdr:cNvCxnSpPr/>
      </xdr:nvCxnSpPr>
      <xdr:spPr>
        <a:xfrm flipV="1">
          <a:off x="6972300" y="6090552"/>
          <a:ext cx="889000" cy="27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101654</xdr:rowOff>
    </xdr:from>
    <xdr:to>
      <xdr:col>55</xdr:col>
      <xdr:colOff>50800</xdr:colOff>
      <xdr:row>38</xdr:row>
      <xdr:rowOff>31804</xdr:rowOff>
    </xdr:to>
    <xdr:sp macro="" textlink="">
      <xdr:nvSpPr>
        <xdr:cNvPr id="311" name="楕円 310"/>
        <xdr:cNvSpPr/>
      </xdr:nvSpPr>
      <xdr:spPr>
        <a:xfrm>
          <a:off x="10426700" y="64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80081</xdr:rowOff>
    </xdr:from>
    <xdr:ext cx="599010" cy="259045"/>
    <xdr:sp macro="" textlink="">
      <xdr:nvSpPr>
        <xdr:cNvPr id="312" name="補助費等該当値テキスト"/>
        <xdr:cNvSpPr txBox="1"/>
      </xdr:nvSpPr>
      <xdr:spPr>
        <a:xfrm>
          <a:off x="10528300" y="642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151137</xdr:rowOff>
    </xdr:from>
    <xdr:to>
      <xdr:col>50</xdr:col>
      <xdr:colOff>165100</xdr:colOff>
      <xdr:row>34</xdr:row>
      <xdr:rowOff>81287</xdr:rowOff>
    </xdr:to>
    <xdr:sp macro="" textlink="">
      <xdr:nvSpPr>
        <xdr:cNvPr id="313" name="楕円 312"/>
        <xdr:cNvSpPr/>
      </xdr:nvSpPr>
      <xdr:spPr>
        <a:xfrm>
          <a:off x="9588500" y="58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97814</xdr:rowOff>
    </xdr:from>
    <xdr:ext cx="599010" cy="259045"/>
    <xdr:sp macro="" textlink="">
      <xdr:nvSpPr>
        <xdr:cNvPr id="314" name="テキスト ボックス 313"/>
        <xdr:cNvSpPr txBox="1"/>
      </xdr:nvSpPr>
      <xdr:spPr>
        <a:xfrm>
          <a:off x="9339795" y="558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46175</xdr:rowOff>
    </xdr:from>
    <xdr:to>
      <xdr:col>46</xdr:col>
      <xdr:colOff>38100</xdr:colOff>
      <xdr:row>36</xdr:row>
      <xdr:rowOff>147775</xdr:rowOff>
    </xdr:to>
    <xdr:sp macro="" textlink="">
      <xdr:nvSpPr>
        <xdr:cNvPr id="315" name="楕円 314"/>
        <xdr:cNvSpPr/>
      </xdr:nvSpPr>
      <xdr:spPr>
        <a:xfrm>
          <a:off x="8699500" y="62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164302</xdr:rowOff>
    </xdr:from>
    <xdr:ext cx="599010" cy="259045"/>
    <xdr:sp macro="" textlink="">
      <xdr:nvSpPr>
        <xdr:cNvPr id="316" name="テキスト ボックス 315"/>
        <xdr:cNvSpPr txBox="1"/>
      </xdr:nvSpPr>
      <xdr:spPr>
        <a:xfrm>
          <a:off x="8450795" y="5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39002</xdr:rowOff>
    </xdr:from>
    <xdr:to>
      <xdr:col>41</xdr:col>
      <xdr:colOff>101600</xdr:colOff>
      <xdr:row>35</xdr:row>
      <xdr:rowOff>140602</xdr:rowOff>
    </xdr:to>
    <xdr:sp macro="" textlink="">
      <xdr:nvSpPr>
        <xdr:cNvPr id="317" name="楕円 316"/>
        <xdr:cNvSpPr/>
      </xdr:nvSpPr>
      <xdr:spPr>
        <a:xfrm>
          <a:off x="7810500" y="60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157129</xdr:rowOff>
    </xdr:from>
    <xdr:ext cx="599010" cy="259045"/>
    <xdr:sp macro="" textlink="">
      <xdr:nvSpPr>
        <xdr:cNvPr id="318" name="テキスト ボックス 317"/>
        <xdr:cNvSpPr txBox="1"/>
      </xdr:nvSpPr>
      <xdr:spPr>
        <a:xfrm>
          <a:off x="7561795" y="58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138649</xdr:rowOff>
    </xdr:from>
    <xdr:to>
      <xdr:col>36</xdr:col>
      <xdr:colOff>165100</xdr:colOff>
      <xdr:row>37</xdr:row>
      <xdr:rowOff>68799</xdr:rowOff>
    </xdr:to>
    <xdr:sp macro="" textlink="">
      <xdr:nvSpPr>
        <xdr:cNvPr id="319" name="楕円 318"/>
        <xdr:cNvSpPr/>
      </xdr:nvSpPr>
      <xdr:spPr>
        <a:xfrm>
          <a:off x="6921500" y="63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85326</xdr:rowOff>
    </xdr:from>
    <xdr:ext cx="599010" cy="259045"/>
    <xdr:sp macro="" textlink="">
      <xdr:nvSpPr>
        <xdr:cNvPr id="320" name="テキスト ボックス 319"/>
        <xdr:cNvSpPr txBox="1"/>
      </xdr:nvSpPr>
      <xdr:spPr>
        <a:xfrm>
          <a:off x="6672795" y="608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118700</xdr:rowOff>
    </xdr:from>
    <xdr:to>
      <xdr:col>55</xdr:col>
      <xdr:colOff>0</xdr:colOff>
      <xdr:row>57</xdr:row>
      <xdr:rowOff>26888</xdr:rowOff>
    </xdr:to>
    <xdr:cxnSp macro="">
      <xdr:nvCxnSpPr>
        <xdr:cNvPr id="347" name="直線コネクタ 346"/>
        <xdr:cNvCxnSpPr/>
      </xdr:nvCxnSpPr>
      <xdr:spPr>
        <a:xfrm flipV="1">
          <a:off x="9639300" y="9719900"/>
          <a:ext cx="838200" cy="7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26888</xdr:rowOff>
    </xdr:from>
    <xdr:to>
      <xdr:col>50</xdr:col>
      <xdr:colOff>114300</xdr:colOff>
      <xdr:row>57</xdr:row>
      <xdr:rowOff>127269</xdr:rowOff>
    </xdr:to>
    <xdr:cxnSp macro="">
      <xdr:nvCxnSpPr>
        <xdr:cNvPr id="350" name="直線コネクタ 349"/>
        <xdr:cNvCxnSpPr/>
      </xdr:nvCxnSpPr>
      <xdr:spPr>
        <a:xfrm flipV="1">
          <a:off x="8750300" y="9799538"/>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127269</xdr:rowOff>
    </xdr:from>
    <xdr:to>
      <xdr:col>45</xdr:col>
      <xdr:colOff>177800</xdr:colOff>
      <xdr:row>57</xdr:row>
      <xdr:rowOff>130293</xdr:rowOff>
    </xdr:to>
    <xdr:cxnSp macro="">
      <xdr:nvCxnSpPr>
        <xdr:cNvPr id="353" name="直線コネクタ 352"/>
        <xdr:cNvCxnSpPr/>
      </xdr:nvCxnSpPr>
      <xdr:spPr>
        <a:xfrm flipV="1">
          <a:off x="7861300" y="9899919"/>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133868</xdr:rowOff>
    </xdr:from>
    <xdr:to>
      <xdr:col>41</xdr:col>
      <xdr:colOff>50800</xdr:colOff>
      <xdr:row>57</xdr:row>
      <xdr:rowOff>130293</xdr:rowOff>
    </xdr:to>
    <xdr:cxnSp macro="">
      <xdr:nvCxnSpPr>
        <xdr:cNvPr id="356" name="直線コネクタ 355"/>
        <xdr:cNvCxnSpPr/>
      </xdr:nvCxnSpPr>
      <xdr:spPr>
        <a:xfrm>
          <a:off x="6972300" y="9735068"/>
          <a:ext cx="889000" cy="1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67900</xdr:rowOff>
    </xdr:from>
    <xdr:to>
      <xdr:col>55</xdr:col>
      <xdr:colOff>50800</xdr:colOff>
      <xdr:row>56</xdr:row>
      <xdr:rowOff>169500</xdr:rowOff>
    </xdr:to>
    <xdr:sp macro="" textlink="">
      <xdr:nvSpPr>
        <xdr:cNvPr id="366" name="楕円 365"/>
        <xdr:cNvSpPr/>
      </xdr:nvSpPr>
      <xdr:spPr>
        <a:xfrm>
          <a:off x="10426700" y="96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90777</xdr:rowOff>
    </xdr:from>
    <xdr:ext cx="599010" cy="259045"/>
    <xdr:sp macro="" textlink="">
      <xdr:nvSpPr>
        <xdr:cNvPr id="367" name="普通建設事業費該当値テキスト"/>
        <xdr:cNvSpPr txBox="1"/>
      </xdr:nvSpPr>
      <xdr:spPr>
        <a:xfrm>
          <a:off x="10528300" y="95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147538</xdr:rowOff>
    </xdr:from>
    <xdr:to>
      <xdr:col>50</xdr:col>
      <xdr:colOff>165100</xdr:colOff>
      <xdr:row>57</xdr:row>
      <xdr:rowOff>77688</xdr:rowOff>
    </xdr:to>
    <xdr:sp macro="" textlink="">
      <xdr:nvSpPr>
        <xdr:cNvPr id="368" name="楕円 367"/>
        <xdr:cNvSpPr/>
      </xdr:nvSpPr>
      <xdr:spPr>
        <a:xfrm>
          <a:off x="9588500" y="97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94215</xdr:rowOff>
    </xdr:from>
    <xdr:ext cx="599010" cy="259045"/>
    <xdr:sp macro="" textlink="">
      <xdr:nvSpPr>
        <xdr:cNvPr id="369" name="テキスト ボックス 368"/>
        <xdr:cNvSpPr txBox="1"/>
      </xdr:nvSpPr>
      <xdr:spPr>
        <a:xfrm>
          <a:off x="9339795" y="952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76469</xdr:rowOff>
    </xdr:from>
    <xdr:to>
      <xdr:col>46</xdr:col>
      <xdr:colOff>38100</xdr:colOff>
      <xdr:row>58</xdr:row>
      <xdr:rowOff>6619</xdr:rowOff>
    </xdr:to>
    <xdr:sp macro="" textlink="">
      <xdr:nvSpPr>
        <xdr:cNvPr id="370" name="楕円 369"/>
        <xdr:cNvSpPr/>
      </xdr:nvSpPr>
      <xdr:spPr>
        <a:xfrm>
          <a:off x="8699500" y="98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23146</xdr:rowOff>
    </xdr:from>
    <xdr:ext cx="599010" cy="259045"/>
    <xdr:sp macro="" textlink="">
      <xdr:nvSpPr>
        <xdr:cNvPr id="371" name="テキスト ボックス 370"/>
        <xdr:cNvSpPr txBox="1"/>
      </xdr:nvSpPr>
      <xdr:spPr>
        <a:xfrm>
          <a:off x="8450795" y="962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79493</xdr:rowOff>
    </xdr:from>
    <xdr:to>
      <xdr:col>41</xdr:col>
      <xdr:colOff>101600</xdr:colOff>
      <xdr:row>58</xdr:row>
      <xdr:rowOff>9643</xdr:rowOff>
    </xdr:to>
    <xdr:sp macro="" textlink="">
      <xdr:nvSpPr>
        <xdr:cNvPr id="372" name="楕円 371"/>
        <xdr:cNvSpPr/>
      </xdr:nvSpPr>
      <xdr:spPr>
        <a:xfrm>
          <a:off x="7810500" y="98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26170</xdr:rowOff>
    </xdr:from>
    <xdr:ext cx="599010" cy="259045"/>
    <xdr:sp macro="" textlink="">
      <xdr:nvSpPr>
        <xdr:cNvPr id="373" name="テキスト ボックス 372"/>
        <xdr:cNvSpPr txBox="1"/>
      </xdr:nvSpPr>
      <xdr:spPr>
        <a:xfrm>
          <a:off x="7561795" y="96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83068</xdr:rowOff>
    </xdr:from>
    <xdr:to>
      <xdr:col>36</xdr:col>
      <xdr:colOff>165100</xdr:colOff>
      <xdr:row>57</xdr:row>
      <xdr:rowOff>13218</xdr:rowOff>
    </xdr:to>
    <xdr:sp macro="" textlink="">
      <xdr:nvSpPr>
        <xdr:cNvPr id="374" name="楕円 373"/>
        <xdr:cNvSpPr/>
      </xdr:nvSpPr>
      <xdr:spPr>
        <a:xfrm>
          <a:off x="6921500" y="968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29745</xdr:rowOff>
    </xdr:from>
    <xdr:ext cx="599010" cy="259045"/>
    <xdr:sp macro="" textlink="">
      <xdr:nvSpPr>
        <xdr:cNvPr id="375" name="テキスト ボックス 374"/>
        <xdr:cNvSpPr txBox="1"/>
      </xdr:nvSpPr>
      <xdr:spPr>
        <a:xfrm>
          <a:off x="6672795" y="945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65393</xdr:rowOff>
    </xdr:from>
    <xdr:to>
      <xdr:col>55</xdr:col>
      <xdr:colOff>0</xdr:colOff>
      <xdr:row>76</xdr:row>
      <xdr:rowOff>68723</xdr:rowOff>
    </xdr:to>
    <xdr:cxnSp macro="">
      <xdr:nvCxnSpPr>
        <xdr:cNvPr id="404" name="直線コネクタ 403"/>
        <xdr:cNvCxnSpPr/>
      </xdr:nvCxnSpPr>
      <xdr:spPr>
        <a:xfrm flipV="1">
          <a:off x="9639300" y="13095593"/>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68723</xdr:rowOff>
    </xdr:from>
    <xdr:to>
      <xdr:col>50</xdr:col>
      <xdr:colOff>114300</xdr:colOff>
      <xdr:row>79</xdr:row>
      <xdr:rowOff>44450</xdr:rowOff>
    </xdr:to>
    <xdr:cxnSp macro="">
      <xdr:nvCxnSpPr>
        <xdr:cNvPr id="407" name="直線コネクタ 406"/>
        <xdr:cNvCxnSpPr/>
      </xdr:nvCxnSpPr>
      <xdr:spPr>
        <a:xfrm flipV="1">
          <a:off x="8750300" y="13098923"/>
          <a:ext cx="889000" cy="49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0" name="直線コネクタ 409"/>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3" name="直線コネクタ 412"/>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14593</xdr:rowOff>
    </xdr:from>
    <xdr:to>
      <xdr:col>55</xdr:col>
      <xdr:colOff>50800</xdr:colOff>
      <xdr:row>76</xdr:row>
      <xdr:rowOff>116193</xdr:rowOff>
    </xdr:to>
    <xdr:sp macro="" textlink="">
      <xdr:nvSpPr>
        <xdr:cNvPr id="423" name="楕円 422"/>
        <xdr:cNvSpPr/>
      </xdr:nvSpPr>
      <xdr:spPr>
        <a:xfrm>
          <a:off x="10426700" y="130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37469</xdr:rowOff>
    </xdr:from>
    <xdr:ext cx="599010" cy="259045"/>
    <xdr:sp macro="" textlink="">
      <xdr:nvSpPr>
        <xdr:cNvPr id="424" name="普通建設事業費 （ うち新規整備　）該当値テキスト"/>
        <xdr:cNvSpPr txBox="1"/>
      </xdr:nvSpPr>
      <xdr:spPr>
        <a:xfrm>
          <a:off x="10528300" y="1289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17923</xdr:rowOff>
    </xdr:from>
    <xdr:to>
      <xdr:col>50</xdr:col>
      <xdr:colOff>165100</xdr:colOff>
      <xdr:row>76</xdr:row>
      <xdr:rowOff>119523</xdr:rowOff>
    </xdr:to>
    <xdr:sp macro="" textlink="">
      <xdr:nvSpPr>
        <xdr:cNvPr id="425" name="楕円 424"/>
        <xdr:cNvSpPr/>
      </xdr:nvSpPr>
      <xdr:spPr>
        <a:xfrm>
          <a:off x="9588500" y="1304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136051</xdr:rowOff>
    </xdr:from>
    <xdr:ext cx="599010" cy="259045"/>
    <xdr:sp macro="" textlink="">
      <xdr:nvSpPr>
        <xdr:cNvPr id="426" name="テキスト ボックス 425"/>
        <xdr:cNvSpPr txBox="1"/>
      </xdr:nvSpPr>
      <xdr:spPr>
        <a:xfrm>
          <a:off x="9339795" y="1282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1" name="楕円 430"/>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2" name="テキスト ボックス 431"/>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154380</xdr:rowOff>
    </xdr:from>
    <xdr:to>
      <xdr:col>55</xdr:col>
      <xdr:colOff>0</xdr:colOff>
      <xdr:row>98</xdr:row>
      <xdr:rowOff>34544</xdr:rowOff>
    </xdr:to>
    <xdr:cxnSp macro="">
      <xdr:nvCxnSpPr>
        <xdr:cNvPr id="459" name="直線コネクタ 458"/>
        <xdr:cNvCxnSpPr/>
      </xdr:nvCxnSpPr>
      <xdr:spPr>
        <a:xfrm flipV="1">
          <a:off x="9639300" y="16785030"/>
          <a:ext cx="838200" cy="5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20844</xdr:rowOff>
    </xdr:from>
    <xdr:to>
      <xdr:col>50</xdr:col>
      <xdr:colOff>114300</xdr:colOff>
      <xdr:row>98</xdr:row>
      <xdr:rowOff>34544</xdr:rowOff>
    </xdr:to>
    <xdr:cxnSp macro="">
      <xdr:nvCxnSpPr>
        <xdr:cNvPr id="462" name="直線コネクタ 461"/>
        <xdr:cNvCxnSpPr/>
      </xdr:nvCxnSpPr>
      <xdr:spPr>
        <a:xfrm>
          <a:off x="8750300" y="16822944"/>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20844</xdr:rowOff>
    </xdr:from>
    <xdr:to>
      <xdr:col>45</xdr:col>
      <xdr:colOff>177800</xdr:colOff>
      <xdr:row>98</xdr:row>
      <xdr:rowOff>139700</xdr:rowOff>
    </xdr:to>
    <xdr:cxnSp macro="">
      <xdr:nvCxnSpPr>
        <xdr:cNvPr id="465" name="直線コネクタ 464"/>
        <xdr:cNvCxnSpPr/>
      </xdr:nvCxnSpPr>
      <xdr:spPr>
        <a:xfrm flipV="1">
          <a:off x="7861300" y="16822944"/>
          <a:ext cx="889000" cy="1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139700</xdr:rowOff>
    </xdr:from>
    <xdr:to>
      <xdr:col>41</xdr:col>
      <xdr:colOff>50800</xdr:colOff>
      <xdr:row>98</xdr:row>
      <xdr:rowOff>139700</xdr:rowOff>
    </xdr:to>
    <xdr:cxnSp macro="">
      <xdr:nvCxnSpPr>
        <xdr:cNvPr id="468" name="直線コネクタ 467"/>
        <xdr:cNvCxnSpPr/>
      </xdr:nvCxnSpPr>
      <xdr:spPr>
        <a:xfrm>
          <a:off x="697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103580</xdr:rowOff>
    </xdr:from>
    <xdr:to>
      <xdr:col>55</xdr:col>
      <xdr:colOff>50800</xdr:colOff>
      <xdr:row>98</xdr:row>
      <xdr:rowOff>33730</xdr:rowOff>
    </xdr:to>
    <xdr:sp macro="" textlink="">
      <xdr:nvSpPr>
        <xdr:cNvPr id="478" name="楕円 477"/>
        <xdr:cNvSpPr/>
      </xdr:nvSpPr>
      <xdr:spPr>
        <a:xfrm>
          <a:off x="10426700" y="167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126457</xdr:rowOff>
    </xdr:from>
    <xdr:ext cx="599010" cy="259045"/>
    <xdr:sp macro="" textlink="">
      <xdr:nvSpPr>
        <xdr:cNvPr id="479" name="普通建設事業費 （ うち更新整備　）該当値テキスト"/>
        <xdr:cNvSpPr txBox="1"/>
      </xdr:nvSpPr>
      <xdr:spPr>
        <a:xfrm>
          <a:off x="10528300" y="1658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155194</xdr:rowOff>
    </xdr:from>
    <xdr:to>
      <xdr:col>50</xdr:col>
      <xdr:colOff>165100</xdr:colOff>
      <xdr:row>98</xdr:row>
      <xdr:rowOff>85344</xdr:rowOff>
    </xdr:to>
    <xdr:sp macro="" textlink="">
      <xdr:nvSpPr>
        <xdr:cNvPr id="480" name="楕円 479"/>
        <xdr:cNvSpPr/>
      </xdr:nvSpPr>
      <xdr:spPr>
        <a:xfrm>
          <a:off x="9588500" y="167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101871</xdr:rowOff>
    </xdr:from>
    <xdr:ext cx="599010" cy="259045"/>
    <xdr:sp macro="" textlink="">
      <xdr:nvSpPr>
        <xdr:cNvPr id="481" name="テキスト ボックス 480"/>
        <xdr:cNvSpPr txBox="1"/>
      </xdr:nvSpPr>
      <xdr:spPr>
        <a:xfrm>
          <a:off x="9339795" y="1656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141494</xdr:rowOff>
    </xdr:from>
    <xdr:to>
      <xdr:col>46</xdr:col>
      <xdr:colOff>38100</xdr:colOff>
      <xdr:row>98</xdr:row>
      <xdr:rowOff>71644</xdr:rowOff>
    </xdr:to>
    <xdr:sp macro="" textlink="">
      <xdr:nvSpPr>
        <xdr:cNvPr id="482" name="楕円 481"/>
        <xdr:cNvSpPr/>
      </xdr:nvSpPr>
      <xdr:spPr>
        <a:xfrm>
          <a:off x="8699500" y="167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88171</xdr:rowOff>
    </xdr:from>
    <xdr:ext cx="599010" cy="259045"/>
    <xdr:sp macro="" textlink="">
      <xdr:nvSpPr>
        <xdr:cNvPr id="483" name="テキスト ボックス 482"/>
        <xdr:cNvSpPr txBox="1"/>
      </xdr:nvSpPr>
      <xdr:spPr>
        <a:xfrm>
          <a:off x="8450795" y="1654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4" name="楕円 483"/>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5" name="テキスト ボックス 484"/>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6" name="楕円 485"/>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7" name="テキスト ボックス 486"/>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129463</xdr:rowOff>
    </xdr:from>
    <xdr:to>
      <xdr:col>85</xdr:col>
      <xdr:colOff>127000</xdr:colOff>
      <xdr:row>39</xdr:row>
      <xdr:rowOff>44450</xdr:rowOff>
    </xdr:to>
    <xdr:cxnSp macro="">
      <xdr:nvCxnSpPr>
        <xdr:cNvPr id="516" name="直線コネクタ 515"/>
        <xdr:cNvCxnSpPr/>
      </xdr:nvCxnSpPr>
      <xdr:spPr>
        <a:xfrm flipV="1">
          <a:off x="15481300" y="6130213"/>
          <a:ext cx="838200" cy="6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78663</xdr:rowOff>
    </xdr:from>
    <xdr:to>
      <xdr:col>85</xdr:col>
      <xdr:colOff>177800</xdr:colOff>
      <xdr:row>36</xdr:row>
      <xdr:rowOff>8813</xdr:rowOff>
    </xdr:to>
    <xdr:sp macro="" textlink="">
      <xdr:nvSpPr>
        <xdr:cNvPr id="535" name="楕円 534"/>
        <xdr:cNvSpPr/>
      </xdr:nvSpPr>
      <xdr:spPr>
        <a:xfrm>
          <a:off x="16268700" y="60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101540</xdr:rowOff>
    </xdr:from>
    <xdr:ext cx="599010" cy="259045"/>
    <xdr:sp macro="" textlink="">
      <xdr:nvSpPr>
        <xdr:cNvPr id="536" name="災害復旧事業費該当値テキスト"/>
        <xdr:cNvSpPr txBox="1"/>
      </xdr:nvSpPr>
      <xdr:spPr>
        <a:xfrm>
          <a:off x="16370300" y="593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140022</xdr:rowOff>
    </xdr:from>
    <xdr:to>
      <xdr:col>85</xdr:col>
      <xdr:colOff>127000</xdr:colOff>
      <xdr:row>76</xdr:row>
      <xdr:rowOff>34285</xdr:rowOff>
    </xdr:to>
    <xdr:cxnSp macro="">
      <xdr:nvCxnSpPr>
        <xdr:cNvPr id="628" name="直線コネクタ 627"/>
        <xdr:cNvCxnSpPr/>
      </xdr:nvCxnSpPr>
      <xdr:spPr>
        <a:xfrm>
          <a:off x="15481300" y="12998772"/>
          <a:ext cx="838200" cy="6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140022</xdr:rowOff>
    </xdr:from>
    <xdr:to>
      <xdr:col>81</xdr:col>
      <xdr:colOff>50800</xdr:colOff>
      <xdr:row>76</xdr:row>
      <xdr:rowOff>74234</xdr:rowOff>
    </xdr:to>
    <xdr:cxnSp macro="">
      <xdr:nvCxnSpPr>
        <xdr:cNvPr id="631" name="直線コネクタ 630"/>
        <xdr:cNvCxnSpPr/>
      </xdr:nvCxnSpPr>
      <xdr:spPr>
        <a:xfrm flipV="1">
          <a:off x="14592300" y="12998772"/>
          <a:ext cx="889000" cy="10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33382</xdr:rowOff>
    </xdr:from>
    <xdr:to>
      <xdr:col>76</xdr:col>
      <xdr:colOff>114300</xdr:colOff>
      <xdr:row>76</xdr:row>
      <xdr:rowOff>74234</xdr:rowOff>
    </xdr:to>
    <xdr:cxnSp macro="">
      <xdr:nvCxnSpPr>
        <xdr:cNvPr id="634" name="直線コネクタ 633"/>
        <xdr:cNvCxnSpPr/>
      </xdr:nvCxnSpPr>
      <xdr:spPr>
        <a:xfrm>
          <a:off x="13703300" y="13063582"/>
          <a:ext cx="889000" cy="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23400</xdr:rowOff>
    </xdr:from>
    <xdr:to>
      <xdr:col>71</xdr:col>
      <xdr:colOff>177800</xdr:colOff>
      <xdr:row>76</xdr:row>
      <xdr:rowOff>33382</xdr:rowOff>
    </xdr:to>
    <xdr:cxnSp macro="">
      <xdr:nvCxnSpPr>
        <xdr:cNvPr id="637" name="直線コネクタ 636"/>
        <xdr:cNvCxnSpPr/>
      </xdr:nvCxnSpPr>
      <xdr:spPr>
        <a:xfrm>
          <a:off x="12814300" y="1305360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154935</xdr:rowOff>
    </xdr:from>
    <xdr:to>
      <xdr:col>85</xdr:col>
      <xdr:colOff>177800</xdr:colOff>
      <xdr:row>76</xdr:row>
      <xdr:rowOff>85085</xdr:rowOff>
    </xdr:to>
    <xdr:sp macro="" textlink="">
      <xdr:nvSpPr>
        <xdr:cNvPr id="647" name="楕円 646"/>
        <xdr:cNvSpPr/>
      </xdr:nvSpPr>
      <xdr:spPr>
        <a:xfrm>
          <a:off x="16268700" y="130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6362</xdr:rowOff>
    </xdr:from>
    <xdr:ext cx="599010" cy="259045"/>
    <xdr:sp macro="" textlink="">
      <xdr:nvSpPr>
        <xdr:cNvPr id="648" name="公債費該当値テキスト"/>
        <xdr:cNvSpPr txBox="1"/>
      </xdr:nvSpPr>
      <xdr:spPr>
        <a:xfrm>
          <a:off x="16370300" y="1286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89222</xdr:rowOff>
    </xdr:from>
    <xdr:to>
      <xdr:col>81</xdr:col>
      <xdr:colOff>101600</xdr:colOff>
      <xdr:row>76</xdr:row>
      <xdr:rowOff>19372</xdr:rowOff>
    </xdr:to>
    <xdr:sp macro="" textlink="">
      <xdr:nvSpPr>
        <xdr:cNvPr id="649" name="楕円 648"/>
        <xdr:cNvSpPr/>
      </xdr:nvSpPr>
      <xdr:spPr>
        <a:xfrm>
          <a:off x="15430500" y="129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35899</xdr:rowOff>
    </xdr:from>
    <xdr:ext cx="599010" cy="259045"/>
    <xdr:sp macro="" textlink="">
      <xdr:nvSpPr>
        <xdr:cNvPr id="650" name="テキスト ボックス 649"/>
        <xdr:cNvSpPr txBox="1"/>
      </xdr:nvSpPr>
      <xdr:spPr>
        <a:xfrm>
          <a:off x="15181795" y="1272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23434</xdr:rowOff>
    </xdr:from>
    <xdr:to>
      <xdr:col>76</xdr:col>
      <xdr:colOff>165100</xdr:colOff>
      <xdr:row>76</xdr:row>
      <xdr:rowOff>125034</xdr:rowOff>
    </xdr:to>
    <xdr:sp macro="" textlink="">
      <xdr:nvSpPr>
        <xdr:cNvPr id="651" name="楕円 650"/>
        <xdr:cNvSpPr/>
      </xdr:nvSpPr>
      <xdr:spPr>
        <a:xfrm>
          <a:off x="14541500" y="130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141562</xdr:rowOff>
    </xdr:from>
    <xdr:ext cx="599010" cy="259045"/>
    <xdr:sp macro="" textlink="">
      <xdr:nvSpPr>
        <xdr:cNvPr id="652" name="テキスト ボックス 651"/>
        <xdr:cNvSpPr txBox="1"/>
      </xdr:nvSpPr>
      <xdr:spPr>
        <a:xfrm>
          <a:off x="14292795" y="1282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154032</xdr:rowOff>
    </xdr:from>
    <xdr:to>
      <xdr:col>72</xdr:col>
      <xdr:colOff>38100</xdr:colOff>
      <xdr:row>76</xdr:row>
      <xdr:rowOff>84182</xdr:rowOff>
    </xdr:to>
    <xdr:sp macro="" textlink="">
      <xdr:nvSpPr>
        <xdr:cNvPr id="653" name="楕円 652"/>
        <xdr:cNvSpPr/>
      </xdr:nvSpPr>
      <xdr:spPr>
        <a:xfrm>
          <a:off x="13652500" y="130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100709</xdr:rowOff>
    </xdr:from>
    <xdr:ext cx="599010" cy="259045"/>
    <xdr:sp macro="" textlink="">
      <xdr:nvSpPr>
        <xdr:cNvPr id="654" name="テキスト ボックス 653"/>
        <xdr:cNvSpPr txBox="1"/>
      </xdr:nvSpPr>
      <xdr:spPr>
        <a:xfrm>
          <a:off x="13403795" y="1278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144050</xdr:rowOff>
    </xdr:from>
    <xdr:to>
      <xdr:col>67</xdr:col>
      <xdr:colOff>101600</xdr:colOff>
      <xdr:row>76</xdr:row>
      <xdr:rowOff>74200</xdr:rowOff>
    </xdr:to>
    <xdr:sp macro="" textlink="">
      <xdr:nvSpPr>
        <xdr:cNvPr id="655" name="楕円 654"/>
        <xdr:cNvSpPr/>
      </xdr:nvSpPr>
      <xdr:spPr>
        <a:xfrm>
          <a:off x="12763500" y="130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90727</xdr:rowOff>
    </xdr:from>
    <xdr:ext cx="599010" cy="259045"/>
    <xdr:sp macro="" textlink="">
      <xdr:nvSpPr>
        <xdr:cNvPr id="656" name="テキスト ボックス 655"/>
        <xdr:cNvSpPr txBox="1"/>
      </xdr:nvSpPr>
      <xdr:spPr>
        <a:xfrm>
          <a:off x="12514795" y="1277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108178</xdr:rowOff>
    </xdr:from>
    <xdr:to>
      <xdr:col>85</xdr:col>
      <xdr:colOff>127000</xdr:colOff>
      <xdr:row>99</xdr:row>
      <xdr:rowOff>98879</xdr:rowOff>
    </xdr:to>
    <xdr:cxnSp macro="">
      <xdr:nvCxnSpPr>
        <xdr:cNvPr id="687" name="直線コネクタ 686"/>
        <xdr:cNvCxnSpPr/>
      </xdr:nvCxnSpPr>
      <xdr:spPr>
        <a:xfrm>
          <a:off x="15481300" y="16910278"/>
          <a:ext cx="838200" cy="16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108178</xdr:rowOff>
    </xdr:from>
    <xdr:to>
      <xdr:col>81</xdr:col>
      <xdr:colOff>50800</xdr:colOff>
      <xdr:row>99</xdr:row>
      <xdr:rowOff>92711</xdr:rowOff>
    </xdr:to>
    <xdr:cxnSp macro="">
      <xdr:nvCxnSpPr>
        <xdr:cNvPr id="690" name="直線コネクタ 689"/>
        <xdr:cNvCxnSpPr/>
      </xdr:nvCxnSpPr>
      <xdr:spPr>
        <a:xfrm flipV="1">
          <a:off x="14592300" y="16910278"/>
          <a:ext cx="889000" cy="15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52946</xdr:rowOff>
    </xdr:from>
    <xdr:to>
      <xdr:col>76</xdr:col>
      <xdr:colOff>114300</xdr:colOff>
      <xdr:row>99</xdr:row>
      <xdr:rowOff>92711</xdr:rowOff>
    </xdr:to>
    <xdr:cxnSp macro="">
      <xdr:nvCxnSpPr>
        <xdr:cNvPr id="693" name="直線コネクタ 692"/>
        <xdr:cNvCxnSpPr/>
      </xdr:nvCxnSpPr>
      <xdr:spPr>
        <a:xfrm>
          <a:off x="13703300" y="17026496"/>
          <a:ext cx="889000" cy="3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164771</xdr:rowOff>
    </xdr:from>
    <xdr:to>
      <xdr:col>71</xdr:col>
      <xdr:colOff>177800</xdr:colOff>
      <xdr:row>99</xdr:row>
      <xdr:rowOff>52946</xdr:rowOff>
    </xdr:to>
    <xdr:cxnSp macro="">
      <xdr:nvCxnSpPr>
        <xdr:cNvPr id="696" name="直線コネクタ 695"/>
        <xdr:cNvCxnSpPr/>
      </xdr:nvCxnSpPr>
      <xdr:spPr>
        <a:xfrm>
          <a:off x="12814300" y="16966871"/>
          <a:ext cx="889000" cy="5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48079</xdr:rowOff>
    </xdr:from>
    <xdr:to>
      <xdr:col>85</xdr:col>
      <xdr:colOff>177800</xdr:colOff>
      <xdr:row>99</xdr:row>
      <xdr:rowOff>149679</xdr:rowOff>
    </xdr:to>
    <xdr:sp macro="" textlink="">
      <xdr:nvSpPr>
        <xdr:cNvPr id="706" name="楕円 705"/>
        <xdr:cNvSpPr/>
      </xdr:nvSpPr>
      <xdr:spPr>
        <a:xfrm>
          <a:off x="16268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134456</xdr:rowOff>
    </xdr:from>
    <xdr:ext cx="249299" cy="259045"/>
    <xdr:sp macro="" textlink="">
      <xdr:nvSpPr>
        <xdr:cNvPr id="707" name="積立金該当値テキスト"/>
        <xdr:cNvSpPr txBox="1"/>
      </xdr:nvSpPr>
      <xdr:spPr>
        <a:xfrm>
          <a:off x="16370300" y="16936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57378</xdr:rowOff>
    </xdr:from>
    <xdr:to>
      <xdr:col>81</xdr:col>
      <xdr:colOff>101600</xdr:colOff>
      <xdr:row>98</xdr:row>
      <xdr:rowOff>158978</xdr:rowOff>
    </xdr:to>
    <xdr:sp macro="" textlink="">
      <xdr:nvSpPr>
        <xdr:cNvPr id="708" name="楕円 707"/>
        <xdr:cNvSpPr/>
      </xdr:nvSpPr>
      <xdr:spPr>
        <a:xfrm>
          <a:off x="15430500" y="168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4055</xdr:rowOff>
    </xdr:from>
    <xdr:ext cx="599010" cy="259045"/>
    <xdr:sp macro="" textlink="">
      <xdr:nvSpPr>
        <xdr:cNvPr id="709" name="テキスト ボックス 708"/>
        <xdr:cNvSpPr txBox="1"/>
      </xdr:nvSpPr>
      <xdr:spPr>
        <a:xfrm>
          <a:off x="15181795" y="1663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41911</xdr:rowOff>
    </xdr:from>
    <xdr:to>
      <xdr:col>76</xdr:col>
      <xdr:colOff>165100</xdr:colOff>
      <xdr:row>99</xdr:row>
      <xdr:rowOff>143511</xdr:rowOff>
    </xdr:to>
    <xdr:sp macro="" textlink="">
      <xdr:nvSpPr>
        <xdr:cNvPr id="710" name="楕円 709"/>
        <xdr:cNvSpPr/>
      </xdr:nvSpPr>
      <xdr:spPr>
        <a:xfrm>
          <a:off x="14541500" y="170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134638</xdr:rowOff>
    </xdr:from>
    <xdr:ext cx="469744" cy="259045"/>
    <xdr:sp macro="" textlink="">
      <xdr:nvSpPr>
        <xdr:cNvPr id="711" name="テキスト ボックス 710"/>
        <xdr:cNvSpPr txBox="1"/>
      </xdr:nvSpPr>
      <xdr:spPr>
        <a:xfrm>
          <a:off x="14357428" y="1710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2146</xdr:rowOff>
    </xdr:from>
    <xdr:to>
      <xdr:col>72</xdr:col>
      <xdr:colOff>38100</xdr:colOff>
      <xdr:row>99</xdr:row>
      <xdr:rowOff>103746</xdr:rowOff>
    </xdr:to>
    <xdr:sp macro="" textlink="">
      <xdr:nvSpPr>
        <xdr:cNvPr id="712" name="楕円 711"/>
        <xdr:cNvSpPr/>
      </xdr:nvSpPr>
      <xdr:spPr>
        <a:xfrm>
          <a:off x="13652500" y="169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94873</xdr:rowOff>
    </xdr:from>
    <xdr:ext cx="534377" cy="259045"/>
    <xdr:sp macro="" textlink="">
      <xdr:nvSpPr>
        <xdr:cNvPr id="713" name="テキスト ボックス 712"/>
        <xdr:cNvSpPr txBox="1"/>
      </xdr:nvSpPr>
      <xdr:spPr>
        <a:xfrm>
          <a:off x="13436111" y="1706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113971</xdr:rowOff>
    </xdr:from>
    <xdr:to>
      <xdr:col>67</xdr:col>
      <xdr:colOff>101600</xdr:colOff>
      <xdr:row>99</xdr:row>
      <xdr:rowOff>44121</xdr:rowOff>
    </xdr:to>
    <xdr:sp macro="" textlink="">
      <xdr:nvSpPr>
        <xdr:cNvPr id="714" name="楕円 713"/>
        <xdr:cNvSpPr/>
      </xdr:nvSpPr>
      <xdr:spPr>
        <a:xfrm>
          <a:off x="12763500" y="169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60648</xdr:rowOff>
    </xdr:from>
    <xdr:ext cx="534377" cy="259045"/>
    <xdr:sp macro="" textlink="">
      <xdr:nvSpPr>
        <xdr:cNvPr id="715" name="テキスト ボックス 714"/>
        <xdr:cNvSpPr txBox="1"/>
      </xdr:nvSpPr>
      <xdr:spPr>
        <a:xfrm>
          <a:off x="12547111" y="166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6" name="テキスト ボックス 78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8" name="テキスト ボックス 78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90" name="テキスト ボックス 78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90395</xdr:rowOff>
    </xdr:from>
    <xdr:to>
      <xdr:col>116</xdr:col>
      <xdr:colOff>62864</xdr:colOff>
      <xdr:row>58</xdr:row>
      <xdr:rowOff>139700</xdr:rowOff>
    </xdr:to>
    <xdr:cxnSp macro="">
      <xdr:nvCxnSpPr>
        <xdr:cNvPr id="794" name="直線コネクタ 793"/>
        <xdr:cNvCxnSpPr/>
      </xdr:nvCxnSpPr>
      <xdr:spPr>
        <a:xfrm flipV="1">
          <a:off x="22159595" y="9691595"/>
          <a:ext cx="1269" cy="39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158999</xdr:rowOff>
    </xdr:from>
    <xdr:ext cx="249299" cy="259045"/>
    <xdr:sp macro="" textlink="">
      <xdr:nvSpPr>
        <xdr:cNvPr id="795" name="貸付金最小値テキスト"/>
        <xdr:cNvSpPr txBox="1"/>
      </xdr:nvSpPr>
      <xdr:spPr>
        <a:xfrm>
          <a:off x="22212300" y="10103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37072</xdr:rowOff>
    </xdr:from>
    <xdr:ext cx="534377" cy="259045"/>
    <xdr:sp macro="" textlink="">
      <xdr:nvSpPr>
        <xdr:cNvPr id="797" name="貸付金最大値テキスト"/>
        <xdr:cNvSpPr txBox="1"/>
      </xdr:nvSpPr>
      <xdr:spPr>
        <a:xfrm>
          <a:off x="22212300" y="94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90395</xdr:rowOff>
    </xdr:from>
    <xdr:to>
      <xdr:col>116</xdr:col>
      <xdr:colOff>152400</xdr:colOff>
      <xdr:row>56</xdr:row>
      <xdr:rowOff>90395</xdr:rowOff>
    </xdr:to>
    <xdr:cxnSp macro="">
      <xdr:nvCxnSpPr>
        <xdr:cNvPr id="798" name="直線コネクタ 797"/>
        <xdr:cNvCxnSpPr/>
      </xdr:nvCxnSpPr>
      <xdr:spPr>
        <a:xfrm>
          <a:off x="22072600" y="969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76449</xdr:rowOff>
    </xdr:from>
    <xdr:ext cx="469744" cy="259045"/>
    <xdr:sp macro="" textlink="">
      <xdr:nvSpPr>
        <xdr:cNvPr id="800" name="貸付金平均値テキスト"/>
        <xdr:cNvSpPr txBox="1"/>
      </xdr:nvSpPr>
      <xdr:spPr>
        <a:xfrm>
          <a:off x="22212300" y="9849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53572</xdr:rowOff>
    </xdr:from>
    <xdr:to>
      <xdr:col>116</xdr:col>
      <xdr:colOff>114300</xdr:colOff>
      <xdr:row>58</xdr:row>
      <xdr:rowOff>155172</xdr:rowOff>
    </xdr:to>
    <xdr:sp macro="" textlink="">
      <xdr:nvSpPr>
        <xdr:cNvPr id="801" name="フローチャート: 判断 800"/>
        <xdr:cNvSpPr/>
      </xdr:nvSpPr>
      <xdr:spPr>
        <a:xfrm>
          <a:off x="221107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50148</xdr:rowOff>
    </xdr:from>
    <xdr:to>
      <xdr:col>112</xdr:col>
      <xdr:colOff>38100</xdr:colOff>
      <xdr:row>58</xdr:row>
      <xdr:rowOff>151748</xdr:rowOff>
    </xdr:to>
    <xdr:sp macro="" textlink="">
      <xdr:nvSpPr>
        <xdr:cNvPr id="803" name="フローチャート: 判断 802"/>
        <xdr:cNvSpPr/>
      </xdr:nvSpPr>
      <xdr:spPr>
        <a:xfrm>
          <a:off x="21272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168275</xdr:rowOff>
    </xdr:from>
    <xdr:ext cx="469744" cy="259045"/>
    <xdr:sp macro="" textlink="">
      <xdr:nvSpPr>
        <xdr:cNvPr id="804" name="テキスト ボックス 803"/>
        <xdr:cNvSpPr txBox="1"/>
      </xdr:nvSpPr>
      <xdr:spPr>
        <a:xfrm>
          <a:off x="21088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129623</xdr:rowOff>
    </xdr:from>
    <xdr:to>
      <xdr:col>107</xdr:col>
      <xdr:colOff>50800</xdr:colOff>
      <xdr:row>58</xdr:row>
      <xdr:rowOff>139700</xdr:rowOff>
    </xdr:to>
    <xdr:cxnSp macro="">
      <xdr:nvCxnSpPr>
        <xdr:cNvPr id="805" name="直線コネクタ 804"/>
        <xdr:cNvCxnSpPr/>
      </xdr:nvCxnSpPr>
      <xdr:spPr>
        <a:xfrm>
          <a:off x="19545300" y="10073723"/>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49928</xdr:rowOff>
    </xdr:from>
    <xdr:to>
      <xdr:col>107</xdr:col>
      <xdr:colOff>101600</xdr:colOff>
      <xdr:row>58</xdr:row>
      <xdr:rowOff>151528</xdr:rowOff>
    </xdr:to>
    <xdr:sp macro="" textlink="">
      <xdr:nvSpPr>
        <xdr:cNvPr id="806" name="フローチャート: 判断 805"/>
        <xdr:cNvSpPr/>
      </xdr:nvSpPr>
      <xdr:spPr>
        <a:xfrm>
          <a:off x="20383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168055</xdr:rowOff>
    </xdr:from>
    <xdr:ext cx="469744" cy="259045"/>
    <xdr:sp macro="" textlink="">
      <xdr:nvSpPr>
        <xdr:cNvPr id="807" name="テキスト ボックス 806"/>
        <xdr:cNvSpPr txBox="1"/>
      </xdr:nvSpPr>
      <xdr:spPr>
        <a:xfrm>
          <a:off x="20199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68185</xdr:rowOff>
    </xdr:from>
    <xdr:to>
      <xdr:col>102</xdr:col>
      <xdr:colOff>114300</xdr:colOff>
      <xdr:row>58</xdr:row>
      <xdr:rowOff>129623</xdr:rowOff>
    </xdr:to>
    <xdr:cxnSp macro="">
      <xdr:nvCxnSpPr>
        <xdr:cNvPr id="808" name="直線コネクタ 807"/>
        <xdr:cNvCxnSpPr/>
      </xdr:nvCxnSpPr>
      <xdr:spPr>
        <a:xfrm>
          <a:off x="18656300" y="8640685"/>
          <a:ext cx="889000" cy="14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47304</xdr:rowOff>
    </xdr:from>
    <xdr:to>
      <xdr:col>102</xdr:col>
      <xdr:colOff>165100</xdr:colOff>
      <xdr:row>58</xdr:row>
      <xdr:rowOff>148904</xdr:rowOff>
    </xdr:to>
    <xdr:sp macro="" textlink="">
      <xdr:nvSpPr>
        <xdr:cNvPr id="809" name="フローチャート: 判断 808"/>
        <xdr:cNvSpPr/>
      </xdr:nvSpPr>
      <xdr:spPr>
        <a:xfrm>
          <a:off x="19494500" y="999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165431</xdr:rowOff>
    </xdr:from>
    <xdr:ext cx="469744" cy="259045"/>
    <xdr:sp macro="" textlink="">
      <xdr:nvSpPr>
        <xdr:cNvPr id="810" name="テキスト ボックス 809"/>
        <xdr:cNvSpPr txBox="1"/>
      </xdr:nvSpPr>
      <xdr:spPr>
        <a:xfrm>
          <a:off x="19310428" y="976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46047</xdr:rowOff>
    </xdr:from>
    <xdr:to>
      <xdr:col>98</xdr:col>
      <xdr:colOff>38100</xdr:colOff>
      <xdr:row>58</xdr:row>
      <xdr:rowOff>147647</xdr:rowOff>
    </xdr:to>
    <xdr:sp macro="" textlink="">
      <xdr:nvSpPr>
        <xdr:cNvPr id="811" name="フローチャート: 判断 810"/>
        <xdr:cNvSpPr/>
      </xdr:nvSpPr>
      <xdr:spPr>
        <a:xfrm>
          <a:off x="18605500" y="999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138774</xdr:rowOff>
    </xdr:from>
    <xdr:ext cx="469744" cy="259045"/>
    <xdr:sp macro="" textlink="">
      <xdr:nvSpPr>
        <xdr:cNvPr id="812" name="テキスト ボックス 811"/>
        <xdr:cNvSpPr txBox="1"/>
      </xdr:nvSpPr>
      <xdr:spPr>
        <a:xfrm>
          <a:off x="18421428" y="1008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31999</xdr:rowOff>
    </xdr:from>
    <xdr:ext cx="249299" cy="259045"/>
    <xdr:sp macro="" textlink="">
      <xdr:nvSpPr>
        <xdr:cNvPr id="819" name="貸付金該当値テキスト"/>
        <xdr:cNvSpPr txBox="1"/>
      </xdr:nvSpPr>
      <xdr:spPr>
        <a:xfrm>
          <a:off x="22212300" y="9976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78823</xdr:rowOff>
    </xdr:from>
    <xdr:to>
      <xdr:col>102</xdr:col>
      <xdr:colOff>165100</xdr:colOff>
      <xdr:row>59</xdr:row>
      <xdr:rowOff>8973</xdr:rowOff>
    </xdr:to>
    <xdr:sp macro="" textlink="">
      <xdr:nvSpPr>
        <xdr:cNvPr id="824" name="楕円 823"/>
        <xdr:cNvSpPr/>
      </xdr:nvSpPr>
      <xdr:spPr>
        <a:xfrm>
          <a:off x="19494500" y="100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100</xdr:rowOff>
    </xdr:from>
    <xdr:ext cx="469744" cy="259045"/>
    <xdr:sp macro="" textlink="">
      <xdr:nvSpPr>
        <xdr:cNvPr id="825" name="テキスト ボックス 824"/>
        <xdr:cNvSpPr txBox="1"/>
      </xdr:nvSpPr>
      <xdr:spPr>
        <a:xfrm>
          <a:off x="19310428" y="1011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17385</xdr:rowOff>
    </xdr:from>
    <xdr:to>
      <xdr:col>98</xdr:col>
      <xdr:colOff>38100</xdr:colOff>
      <xdr:row>50</xdr:row>
      <xdr:rowOff>118985</xdr:rowOff>
    </xdr:to>
    <xdr:sp macro="" textlink="">
      <xdr:nvSpPr>
        <xdr:cNvPr id="826" name="楕円 825"/>
        <xdr:cNvSpPr/>
      </xdr:nvSpPr>
      <xdr:spPr>
        <a:xfrm>
          <a:off x="18605500" y="8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135512</xdr:rowOff>
    </xdr:from>
    <xdr:ext cx="599010" cy="259045"/>
    <xdr:sp macro="" textlink="">
      <xdr:nvSpPr>
        <xdr:cNvPr id="827" name="テキスト ボックス 826"/>
        <xdr:cNvSpPr txBox="1"/>
      </xdr:nvSpPr>
      <xdr:spPr>
        <a:xfrm>
          <a:off x="18356795" y="836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49" name="直線コネクタ 848"/>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0"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1" name="直線コネクタ 850"/>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2"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3" name="直線コネクタ 852"/>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95173</xdr:rowOff>
    </xdr:from>
    <xdr:to>
      <xdr:col>116</xdr:col>
      <xdr:colOff>63500</xdr:colOff>
      <xdr:row>76</xdr:row>
      <xdr:rowOff>120512</xdr:rowOff>
    </xdr:to>
    <xdr:cxnSp macro="">
      <xdr:nvCxnSpPr>
        <xdr:cNvPr id="854" name="直線コネクタ 853"/>
        <xdr:cNvCxnSpPr/>
      </xdr:nvCxnSpPr>
      <xdr:spPr>
        <a:xfrm>
          <a:off x="21323300" y="12953923"/>
          <a:ext cx="838200" cy="1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5"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6" name="フローチャート: 判断 855"/>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95173</xdr:rowOff>
    </xdr:from>
    <xdr:to>
      <xdr:col>111</xdr:col>
      <xdr:colOff>177800</xdr:colOff>
      <xdr:row>76</xdr:row>
      <xdr:rowOff>46267</xdr:rowOff>
    </xdr:to>
    <xdr:cxnSp macro="">
      <xdr:nvCxnSpPr>
        <xdr:cNvPr id="857" name="直線コネクタ 856"/>
        <xdr:cNvCxnSpPr/>
      </xdr:nvCxnSpPr>
      <xdr:spPr>
        <a:xfrm flipV="1">
          <a:off x="20434300" y="12953923"/>
          <a:ext cx="889000" cy="1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58" name="フローチャート: 判断 857"/>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59" name="テキスト ボックス 858"/>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46267</xdr:rowOff>
    </xdr:from>
    <xdr:to>
      <xdr:col>107</xdr:col>
      <xdr:colOff>50800</xdr:colOff>
      <xdr:row>76</xdr:row>
      <xdr:rowOff>62593</xdr:rowOff>
    </xdr:to>
    <xdr:cxnSp macro="">
      <xdr:nvCxnSpPr>
        <xdr:cNvPr id="860" name="直線コネクタ 859"/>
        <xdr:cNvCxnSpPr/>
      </xdr:nvCxnSpPr>
      <xdr:spPr>
        <a:xfrm flipV="1">
          <a:off x="19545300" y="13076467"/>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1" name="フローチャート: 判断 860"/>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2" name="テキスト ボックス 861"/>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129303</xdr:rowOff>
    </xdr:from>
    <xdr:to>
      <xdr:col>102</xdr:col>
      <xdr:colOff>114300</xdr:colOff>
      <xdr:row>76</xdr:row>
      <xdr:rowOff>62593</xdr:rowOff>
    </xdr:to>
    <xdr:cxnSp macro="">
      <xdr:nvCxnSpPr>
        <xdr:cNvPr id="863" name="直線コネクタ 862"/>
        <xdr:cNvCxnSpPr/>
      </xdr:nvCxnSpPr>
      <xdr:spPr>
        <a:xfrm>
          <a:off x="18656300" y="12988053"/>
          <a:ext cx="889000" cy="10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4" name="フローチャート: 判断 863"/>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5" name="テキスト ボックス 864"/>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6" name="フローチャート: 判断 865"/>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7" name="テキスト ボックス 866"/>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69712</xdr:rowOff>
    </xdr:from>
    <xdr:to>
      <xdr:col>116</xdr:col>
      <xdr:colOff>114300</xdr:colOff>
      <xdr:row>76</xdr:row>
      <xdr:rowOff>171312</xdr:rowOff>
    </xdr:to>
    <xdr:sp macro="" textlink="">
      <xdr:nvSpPr>
        <xdr:cNvPr id="873" name="楕円 872"/>
        <xdr:cNvSpPr/>
      </xdr:nvSpPr>
      <xdr:spPr>
        <a:xfrm>
          <a:off x="22110700" y="130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48139</xdr:rowOff>
    </xdr:from>
    <xdr:ext cx="534377" cy="259045"/>
    <xdr:sp macro="" textlink="">
      <xdr:nvSpPr>
        <xdr:cNvPr id="874" name="繰出金該当値テキスト"/>
        <xdr:cNvSpPr txBox="1"/>
      </xdr:nvSpPr>
      <xdr:spPr>
        <a:xfrm>
          <a:off x="22212300" y="1307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44373</xdr:rowOff>
    </xdr:from>
    <xdr:to>
      <xdr:col>112</xdr:col>
      <xdr:colOff>38100</xdr:colOff>
      <xdr:row>75</xdr:row>
      <xdr:rowOff>145973</xdr:rowOff>
    </xdr:to>
    <xdr:sp macro="" textlink="">
      <xdr:nvSpPr>
        <xdr:cNvPr id="875" name="楕円 874"/>
        <xdr:cNvSpPr/>
      </xdr:nvSpPr>
      <xdr:spPr>
        <a:xfrm>
          <a:off x="21272500" y="129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162500</xdr:rowOff>
    </xdr:from>
    <xdr:ext cx="599010" cy="259045"/>
    <xdr:sp macro="" textlink="">
      <xdr:nvSpPr>
        <xdr:cNvPr id="876" name="テキスト ボックス 875"/>
        <xdr:cNvSpPr txBox="1"/>
      </xdr:nvSpPr>
      <xdr:spPr>
        <a:xfrm>
          <a:off x="21023795" y="1267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166917</xdr:rowOff>
    </xdr:from>
    <xdr:to>
      <xdr:col>107</xdr:col>
      <xdr:colOff>101600</xdr:colOff>
      <xdr:row>76</xdr:row>
      <xdr:rowOff>97067</xdr:rowOff>
    </xdr:to>
    <xdr:sp macro="" textlink="">
      <xdr:nvSpPr>
        <xdr:cNvPr id="877" name="楕円 876"/>
        <xdr:cNvSpPr/>
      </xdr:nvSpPr>
      <xdr:spPr>
        <a:xfrm>
          <a:off x="20383500" y="130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88194</xdr:rowOff>
    </xdr:from>
    <xdr:ext cx="534377" cy="259045"/>
    <xdr:sp macro="" textlink="">
      <xdr:nvSpPr>
        <xdr:cNvPr id="878" name="テキスト ボックス 877"/>
        <xdr:cNvSpPr txBox="1"/>
      </xdr:nvSpPr>
      <xdr:spPr>
        <a:xfrm>
          <a:off x="20167111" y="1311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11793</xdr:rowOff>
    </xdr:from>
    <xdr:to>
      <xdr:col>102</xdr:col>
      <xdr:colOff>165100</xdr:colOff>
      <xdr:row>76</xdr:row>
      <xdr:rowOff>113393</xdr:rowOff>
    </xdr:to>
    <xdr:sp macro="" textlink="">
      <xdr:nvSpPr>
        <xdr:cNvPr id="879" name="楕円 878"/>
        <xdr:cNvSpPr/>
      </xdr:nvSpPr>
      <xdr:spPr>
        <a:xfrm>
          <a:off x="19494500" y="1304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104520</xdr:rowOff>
    </xdr:from>
    <xdr:ext cx="534377" cy="259045"/>
    <xdr:sp macro="" textlink="">
      <xdr:nvSpPr>
        <xdr:cNvPr id="880" name="テキスト ボックス 879"/>
        <xdr:cNvSpPr txBox="1"/>
      </xdr:nvSpPr>
      <xdr:spPr>
        <a:xfrm>
          <a:off x="19278111" y="131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78503</xdr:rowOff>
    </xdr:from>
    <xdr:to>
      <xdr:col>98</xdr:col>
      <xdr:colOff>38100</xdr:colOff>
      <xdr:row>76</xdr:row>
      <xdr:rowOff>8654</xdr:rowOff>
    </xdr:to>
    <xdr:sp macro="" textlink="">
      <xdr:nvSpPr>
        <xdr:cNvPr id="881" name="楕円 880"/>
        <xdr:cNvSpPr/>
      </xdr:nvSpPr>
      <xdr:spPr>
        <a:xfrm>
          <a:off x="18605500" y="129372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25180</xdr:rowOff>
    </xdr:from>
    <xdr:ext cx="599010" cy="259045"/>
    <xdr:sp macro="" textlink="">
      <xdr:nvSpPr>
        <xdr:cNvPr id="882" name="テキスト ボックス 881"/>
        <xdr:cNvSpPr txBox="1"/>
      </xdr:nvSpPr>
      <xdr:spPr>
        <a:xfrm>
          <a:off x="18356795" y="1271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3" name="直線コネクタ 892"/>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4" name="テキスト ボックス 893"/>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6" name="テキスト ボックス 895"/>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7" name="直線コネクタ 896"/>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898" name="テキスト ボックス 897"/>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0" name="テキスト ボックス 899"/>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2" name="直線コネクタ 901"/>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3"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5"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6" name="直線コネクタ 905"/>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7" name="直線コネクタ 906"/>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08"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09" name="フローチャート: 判断 908"/>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0" name="直線コネクタ 909"/>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1" name="フローチャート: 判断 910"/>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2" name="テキスト ボックス 911"/>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3" name="直線コネクタ 912"/>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4" name="フローチャート: 判断 913"/>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5" name="テキスト ボックス 914"/>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6" name="直線コネクタ 915"/>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7" name="フローチャート: 判断 916"/>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8" name="テキスト ボックス 91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9" name="フローチャート: 判断 918"/>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0" name="テキスト ボックス 91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6" name="楕円 925"/>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7"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8" name="楕円 927"/>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9" name="テキスト ボックス 928"/>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0" name="楕円 929"/>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1" name="テキスト ボックス 930"/>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2" name="楕円 931"/>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3" name="テキスト ボックス 932"/>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4" name="楕円 933"/>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5" name="テキスト ボックス 934"/>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類似団体の中でも突出した小規模自治体であるため、人口が少なくても固定費などの一定の経費が必要となるため、基本、類似団体平均にくらべ高い値となる。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3,028</a:t>
          </a:r>
          <a:r>
            <a:rPr kumimoji="1" lang="ja-JP" altLang="en-US" sz="1300">
              <a:latin typeface="ＭＳ Ｐゴシック" panose="020B0600070205080204" pitchFamily="50" charset="-128"/>
              <a:ea typeface="ＭＳ Ｐゴシック" panose="020B0600070205080204" pitchFamily="50" charset="-128"/>
            </a:rPr>
            <a:t>千円となり、昨年度よりも</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千円減少している。主な要因は、粟島汽船株式会社の国の補助金が対象年度の翌年度に計上されることから数年に１度ある黒字となり「離島航路運行維持補助金」が発生しなかったことである。来年度以降は、発生予定である。</a:t>
          </a:r>
        </a:p>
        <a:p>
          <a:r>
            <a:rPr kumimoji="1" lang="ja-JP" altLang="en-US" sz="1300">
              <a:latin typeface="ＭＳ Ｐゴシック" panose="020B0600070205080204" pitchFamily="50" charset="-128"/>
              <a:ea typeface="ＭＳ Ｐゴシック" panose="020B0600070205080204" pitchFamily="50" charset="-128"/>
            </a:rPr>
            <a:t>　課題となる部分は、物件費である。昨年度とほぼ同等の値ではあるが、平成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千円から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1,023</a:t>
          </a:r>
          <a:r>
            <a:rPr kumimoji="1" lang="ja-JP" altLang="en-US" sz="1300">
              <a:latin typeface="ＭＳ Ｐゴシック" panose="020B0600070205080204" pitchFamily="50" charset="-128"/>
              <a:ea typeface="ＭＳ Ｐゴシック" panose="020B0600070205080204" pitchFamily="50" charset="-128"/>
            </a:rPr>
            <a:t>千円にかけて右肩上がりで推移してきている。類似団体平均と比較すると</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千円上回っている。改善のため、立ち上げてきた新規事業を中心として、既存事業も見直し、事業峻別により実施する事業自体をスリム化する抜本的対策を実施していく。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新潟県粟島浦村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
350
9.78
1,243,771
1,062,962
172,098
419,484
866,393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1092</xdr:rowOff>
    </xdr:from>
    <xdr:to>
      <xdr:col>24</xdr:col>
      <xdr:colOff>63500</xdr:colOff>
      <xdr:row>33</xdr:row>
      <xdr:rowOff>41935</xdr:rowOff>
    </xdr:to>
    <xdr:cxnSp macro="">
      <xdr:nvCxnSpPr>
        <xdr:cNvPr id="60" name="直線コネクタ 59"/>
        <xdr:cNvCxnSpPr/>
      </xdr:nvCxnSpPr>
      <xdr:spPr>
        <a:xfrm flipV="1">
          <a:off x="3797300" y="5658942"/>
          <a:ext cx="8382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38678</xdr:rowOff>
    </xdr:from>
    <xdr:to>
      <xdr:col>19</xdr:col>
      <xdr:colOff>177800</xdr:colOff>
      <xdr:row>33</xdr:row>
      <xdr:rowOff>41935</xdr:rowOff>
    </xdr:to>
    <xdr:cxnSp macro="">
      <xdr:nvCxnSpPr>
        <xdr:cNvPr id="63" name="直線コネクタ 62"/>
        <xdr:cNvCxnSpPr/>
      </xdr:nvCxnSpPr>
      <xdr:spPr>
        <a:xfrm>
          <a:off x="2908300" y="5696528"/>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29591</xdr:rowOff>
    </xdr:from>
    <xdr:to>
      <xdr:col>15</xdr:col>
      <xdr:colOff>50800</xdr:colOff>
      <xdr:row>33</xdr:row>
      <xdr:rowOff>38678</xdr:rowOff>
    </xdr:to>
    <xdr:cxnSp macro="">
      <xdr:nvCxnSpPr>
        <xdr:cNvPr id="66" name="直線コネクタ 65"/>
        <xdr:cNvCxnSpPr/>
      </xdr:nvCxnSpPr>
      <xdr:spPr>
        <a:xfrm>
          <a:off x="2019300" y="5515991"/>
          <a:ext cx="889000" cy="18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82760</xdr:rowOff>
    </xdr:from>
    <xdr:to>
      <xdr:col>10</xdr:col>
      <xdr:colOff>114300</xdr:colOff>
      <xdr:row>32</xdr:row>
      <xdr:rowOff>29591</xdr:rowOff>
    </xdr:to>
    <xdr:cxnSp macro="">
      <xdr:nvCxnSpPr>
        <xdr:cNvPr id="69" name="直線コネクタ 68"/>
        <xdr:cNvCxnSpPr/>
      </xdr:nvCxnSpPr>
      <xdr:spPr>
        <a:xfrm>
          <a:off x="1130300" y="5397710"/>
          <a:ext cx="889000" cy="1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121742</xdr:rowOff>
    </xdr:from>
    <xdr:to>
      <xdr:col>24</xdr:col>
      <xdr:colOff>114300</xdr:colOff>
      <xdr:row>33</xdr:row>
      <xdr:rowOff>51892</xdr:rowOff>
    </xdr:to>
    <xdr:sp macro="" textlink="">
      <xdr:nvSpPr>
        <xdr:cNvPr id="79" name="楕円 78"/>
        <xdr:cNvSpPr/>
      </xdr:nvSpPr>
      <xdr:spPr>
        <a:xfrm>
          <a:off x="4584700" y="56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144619</xdr:rowOff>
    </xdr:from>
    <xdr:ext cx="534377" cy="259045"/>
    <xdr:sp macro="" textlink="">
      <xdr:nvSpPr>
        <xdr:cNvPr id="80" name="議会費該当値テキスト"/>
        <xdr:cNvSpPr txBox="1"/>
      </xdr:nvSpPr>
      <xdr:spPr>
        <a:xfrm>
          <a:off x="4686300" y="54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162585</xdr:rowOff>
    </xdr:from>
    <xdr:to>
      <xdr:col>20</xdr:col>
      <xdr:colOff>38100</xdr:colOff>
      <xdr:row>33</xdr:row>
      <xdr:rowOff>92735</xdr:rowOff>
    </xdr:to>
    <xdr:sp macro="" textlink="">
      <xdr:nvSpPr>
        <xdr:cNvPr id="81" name="楕円 80"/>
        <xdr:cNvSpPr/>
      </xdr:nvSpPr>
      <xdr:spPr>
        <a:xfrm>
          <a:off x="3746500" y="56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109262</xdr:rowOff>
    </xdr:from>
    <xdr:ext cx="534377" cy="259045"/>
    <xdr:sp macro="" textlink="">
      <xdr:nvSpPr>
        <xdr:cNvPr id="82" name="テキスト ボックス 81"/>
        <xdr:cNvSpPr txBox="1"/>
      </xdr:nvSpPr>
      <xdr:spPr>
        <a:xfrm>
          <a:off x="3530111" y="542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159328</xdr:rowOff>
    </xdr:from>
    <xdr:to>
      <xdr:col>15</xdr:col>
      <xdr:colOff>101600</xdr:colOff>
      <xdr:row>33</xdr:row>
      <xdr:rowOff>89478</xdr:rowOff>
    </xdr:to>
    <xdr:sp macro="" textlink="">
      <xdr:nvSpPr>
        <xdr:cNvPr id="83" name="楕円 82"/>
        <xdr:cNvSpPr/>
      </xdr:nvSpPr>
      <xdr:spPr>
        <a:xfrm>
          <a:off x="2857500" y="5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106005</xdr:rowOff>
    </xdr:from>
    <xdr:ext cx="534377" cy="259045"/>
    <xdr:sp macro="" textlink="">
      <xdr:nvSpPr>
        <xdr:cNvPr id="84" name="テキスト ボックス 83"/>
        <xdr:cNvSpPr txBox="1"/>
      </xdr:nvSpPr>
      <xdr:spPr>
        <a:xfrm>
          <a:off x="2641111" y="542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150241</xdr:rowOff>
    </xdr:from>
    <xdr:to>
      <xdr:col>10</xdr:col>
      <xdr:colOff>165100</xdr:colOff>
      <xdr:row>32</xdr:row>
      <xdr:rowOff>80391</xdr:rowOff>
    </xdr:to>
    <xdr:sp macro="" textlink="">
      <xdr:nvSpPr>
        <xdr:cNvPr id="85" name="楕円 84"/>
        <xdr:cNvSpPr/>
      </xdr:nvSpPr>
      <xdr:spPr>
        <a:xfrm>
          <a:off x="1968500" y="54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96918</xdr:rowOff>
    </xdr:from>
    <xdr:ext cx="534377" cy="259045"/>
    <xdr:sp macro="" textlink="">
      <xdr:nvSpPr>
        <xdr:cNvPr id="86" name="テキスト ボックス 85"/>
        <xdr:cNvSpPr txBox="1"/>
      </xdr:nvSpPr>
      <xdr:spPr>
        <a:xfrm>
          <a:off x="1752111" y="52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31960</xdr:rowOff>
    </xdr:from>
    <xdr:to>
      <xdr:col>6</xdr:col>
      <xdr:colOff>38100</xdr:colOff>
      <xdr:row>31</xdr:row>
      <xdr:rowOff>133560</xdr:rowOff>
    </xdr:to>
    <xdr:sp macro="" textlink="">
      <xdr:nvSpPr>
        <xdr:cNvPr id="87" name="楕円 86"/>
        <xdr:cNvSpPr/>
      </xdr:nvSpPr>
      <xdr:spPr>
        <a:xfrm>
          <a:off x="1079500" y="53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150087</xdr:rowOff>
    </xdr:from>
    <xdr:ext cx="534377" cy="259045"/>
    <xdr:sp macro="" textlink="">
      <xdr:nvSpPr>
        <xdr:cNvPr id="88" name="テキスト ボックス 87"/>
        <xdr:cNvSpPr txBox="1"/>
      </xdr:nvSpPr>
      <xdr:spPr>
        <a:xfrm>
          <a:off x="863111" y="512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42748</xdr:rowOff>
    </xdr:from>
    <xdr:to>
      <xdr:col>24</xdr:col>
      <xdr:colOff>63500</xdr:colOff>
      <xdr:row>57</xdr:row>
      <xdr:rowOff>7996</xdr:rowOff>
    </xdr:to>
    <xdr:cxnSp macro="">
      <xdr:nvCxnSpPr>
        <xdr:cNvPr id="115" name="直線コネクタ 114"/>
        <xdr:cNvCxnSpPr/>
      </xdr:nvCxnSpPr>
      <xdr:spPr>
        <a:xfrm>
          <a:off x="3797300" y="9643948"/>
          <a:ext cx="838200" cy="13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42748</xdr:rowOff>
    </xdr:from>
    <xdr:to>
      <xdr:col>19</xdr:col>
      <xdr:colOff>177800</xdr:colOff>
      <xdr:row>57</xdr:row>
      <xdr:rowOff>16119</xdr:rowOff>
    </xdr:to>
    <xdr:cxnSp macro="">
      <xdr:nvCxnSpPr>
        <xdr:cNvPr id="118" name="直線コネクタ 117"/>
        <xdr:cNvCxnSpPr/>
      </xdr:nvCxnSpPr>
      <xdr:spPr>
        <a:xfrm flipV="1">
          <a:off x="2908300" y="9643948"/>
          <a:ext cx="889000" cy="14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16119</xdr:rowOff>
    </xdr:from>
    <xdr:to>
      <xdr:col>15</xdr:col>
      <xdr:colOff>50800</xdr:colOff>
      <xdr:row>57</xdr:row>
      <xdr:rowOff>34477</xdr:rowOff>
    </xdr:to>
    <xdr:cxnSp macro="">
      <xdr:nvCxnSpPr>
        <xdr:cNvPr id="121" name="直線コネクタ 120"/>
        <xdr:cNvCxnSpPr/>
      </xdr:nvCxnSpPr>
      <xdr:spPr>
        <a:xfrm flipV="1">
          <a:off x="2019300" y="9788769"/>
          <a:ext cx="889000" cy="1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34477</xdr:rowOff>
    </xdr:from>
    <xdr:to>
      <xdr:col>10</xdr:col>
      <xdr:colOff>114300</xdr:colOff>
      <xdr:row>57</xdr:row>
      <xdr:rowOff>98621</xdr:rowOff>
    </xdr:to>
    <xdr:cxnSp macro="">
      <xdr:nvCxnSpPr>
        <xdr:cNvPr id="124" name="直線コネクタ 123"/>
        <xdr:cNvCxnSpPr/>
      </xdr:nvCxnSpPr>
      <xdr:spPr>
        <a:xfrm flipV="1">
          <a:off x="1130300" y="9807127"/>
          <a:ext cx="889000" cy="6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128646</xdr:rowOff>
    </xdr:from>
    <xdr:to>
      <xdr:col>24</xdr:col>
      <xdr:colOff>114300</xdr:colOff>
      <xdr:row>57</xdr:row>
      <xdr:rowOff>58796</xdr:rowOff>
    </xdr:to>
    <xdr:sp macro="" textlink="">
      <xdr:nvSpPr>
        <xdr:cNvPr id="134" name="楕円 133"/>
        <xdr:cNvSpPr/>
      </xdr:nvSpPr>
      <xdr:spPr>
        <a:xfrm>
          <a:off x="4584700" y="97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151523</xdr:rowOff>
    </xdr:from>
    <xdr:ext cx="599010" cy="259045"/>
    <xdr:sp macro="" textlink="">
      <xdr:nvSpPr>
        <xdr:cNvPr id="135" name="総務費該当値テキスト"/>
        <xdr:cNvSpPr txBox="1"/>
      </xdr:nvSpPr>
      <xdr:spPr>
        <a:xfrm>
          <a:off x="4686300" y="958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163398</xdr:rowOff>
    </xdr:from>
    <xdr:to>
      <xdr:col>20</xdr:col>
      <xdr:colOff>38100</xdr:colOff>
      <xdr:row>56</xdr:row>
      <xdr:rowOff>93548</xdr:rowOff>
    </xdr:to>
    <xdr:sp macro="" textlink="">
      <xdr:nvSpPr>
        <xdr:cNvPr id="136" name="楕円 135"/>
        <xdr:cNvSpPr/>
      </xdr:nvSpPr>
      <xdr:spPr>
        <a:xfrm>
          <a:off x="3746500" y="95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110075</xdr:rowOff>
    </xdr:from>
    <xdr:ext cx="599010" cy="259045"/>
    <xdr:sp macro="" textlink="">
      <xdr:nvSpPr>
        <xdr:cNvPr id="137" name="テキスト ボックス 136"/>
        <xdr:cNvSpPr txBox="1"/>
      </xdr:nvSpPr>
      <xdr:spPr>
        <a:xfrm>
          <a:off x="3497795" y="936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136769</xdr:rowOff>
    </xdr:from>
    <xdr:to>
      <xdr:col>15</xdr:col>
      <xdr:colOff>101600</xdr:colOff>
      <xdr:row>57</xdr:row>
      <xdr:rowOff>66919</xdr:rowOff>
    </xdr:to>
    <xdr:sp macro="" textlink="">
      <xdr:nvSpPr>
        <xdr:cNvPr id="138" name="楕円 137"/>
        <xdr:cNvSpPr/>
      </xdr:nvSpPr>
      <xdr:spPr>
        <a:xfrm>
          <a:off x="2857500" y="97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83446</xdr:rowOff>
    </xdr:from>
    <xdr:ext cx="599010" cy="259045"/>
    <xdr:sp macro="" textlink="">
      <xdr:nvSpPr>
        <xdr:cNvPr id="139" name="テキスト ボックス 138"/>
        <xdr:cNvSpPr txBox="1"/>
      </xdr:nvSpPr>
      <xdr:spPr>
        <a:xfrm>
          <a:off x="2608795" y="951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155127</xdr:rowOff>
    </xdr:from>
    <xdr:to>
      <xdr:col>10</xdr:col>
      <xdr:colOff>165100</xdr:colOff>
      <xdr:row>57</xdr:row>
      <xdr:rowOff>85277</xdr:rowOff>
    </xdr:to>
    <xdr:sp macro="" textlink="">
      <xdr:nvSpPr>
        <xdr:cNvPr id="140" name="楕円 139"/>
        <xdr:cNvSpPr/>
      </xdr:nvSpPr>
      <xdr:spPr>
        <a:xfrm>
          <a:off x="1968500" y="975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101804</xdr:rowOff>
    </xdr:from>
    <xdr:ext cx="599010" cy="259045"/>
    <xdr:sp macro="" textlink="">
      <xdr:nvSpPr>
        <xdr:cNvPr id="141" name="テキスト ボックス 140"/>
        <xdr:cNvSpPr txBox="1"/>
      </xdr:nvSpPr>
      <xdr:spPr>
        <a:xfrm>
          <a:off x="1719795" y="953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47821</xdr:rowOff>
    </xdr:from>
    <xdr:to>
      <xdr:col>6</xdr:col>
      <xdr:colOff>38100</xdr:colOff>
      <xdr:row>57</xdr:row>
      <xdr:rowOff>149421</xdr:rowOff>
    </xdr:to>
    <xdr:sp macro="" textlink="">
      <xdr:nvSpPr>
        <xdr:cNvPr id="142" name="楕円 141"/>
        <xdr:cNvSpPr/>
      </xdr:nvSpPr>
      <xdr:spPr>
        <a:xfrm>
          <a:off x="1079500" y="98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165948</xdr:rowOff>
    </xdr:from>
    <xdr:ext cx="599010" cy="259045"/>
    <xdr:sp macro="" textlink="">
      <xdr:nvSpPr>
        <xdr:cNvPr id="143" name="テキスト ボックス 142"/>
        <xdr:cNvSpPr txBox="1"/>
      </xdr:nvSpPr>
      <xdr:spPr>
        <a:xfrm>
          <a:off x="830795" y="959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157029</xdr:rowOff>
    </xdr:from>
    <xdr:to>
      <xdr:col>24</xdr:col>
      <xdr:colOff>63500</xdr:colOff>
      <xdr:row>77</xdr:row>
      <xdr:rowOff>4279</xdr:rowOff>
    </xdr:to>
    <xdr:cxnSp macro="">
      <xdr:nvCxnSpPr>
        <xdr:cNvPr id="174" name="直線コネクタ 173"/>
        <xdr:cNvCxnSpPr/>
      </xdr:nvCxnSpPr>
      <xdr:spPr>
        <a:xfrm flipV="1">
          <a:off x="3797300" y="13187229"/>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157384</xdr:rowOff>
    </xdr:from>
    <xdr:to>
      <xdr:col>19</xdr:col>
      <xdr:colOff>177800</xdr:colOff>
      <xdr:row>77</xdr:row>
      <xdr:rowOff>4279</xdr:rowOff>
    </xdr:to>
    <xdr:cxnSp macro="">
      <xdr:nvCxnSpPr>
        <xdr:cNvPr id="177" name="直線コネクタ 176"/>
        <xdr:cNvCxnSpPr/>
      </xdr:nvCxnSpPr>
      <xdr:spPr>
        <a:xfrm>
          <a:off x="2908300" y="13187584"/>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157384</xdr:rowOff>
    </xdr:from>
    <xdr:to>
      <xdr:col>15</xdr:col>
      <xdr:colOff>50800</xdr:colOff>
      <xdr:row>77</xdr:row>
      <xdr:rowOff>30722</xdr:rowOff>
    </xdr:to>
    <xdr:cxnSp macro="">
      <xdr:nvCxnSpPr>
        <xdr:cNvPr id="180" name="直線コネクタ 179"/>
        <xdr:cNvCxnSpPr/>
      </xdr:nvCxnSpPr>
      <xdr:spPr>
        <a:xfrm flipV="1">
          <a:off x="2019300" y="13187584"/>
          <a:ext cx="889000" cy="4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30722</xdr:rowOff>
    </xdr:from>
    <xdr:to>
      <xdr:col>10</xdr:col>
      <xdr:colOff>114300</xdr:colOff>
      <xdr:row>77</xdr:row>
      <xdr:rowOff>67106</xdr:rowOff>
    </xdr:to>
    <xdr:cxnSp macro="">
      <xdr:nvCxnSpPr>
        <xdr:cNvPr id="183" name="直線コネクタ 182"/>
        <xdr:cNvCxnSpPr/>
      </xdr:nvCxnSpPr>
      <xdr:spPr>
        <a:xfrm flipV="1">
          <a:off x="1130300" y="13232372"/>
          <a:ext cx="889000" cy="3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106229</xdr:rowOff>
    </xdr:from>
    <xdr:to>
      <xdr:col>24</xdr:col>
      <xdr:colOff>114300</xdr:colOff>
      <xdr:row>77</xdr:row>
      <xdr:rowOff>36379</xdr:rowOff>
    </xdr:to>
    <xdr:sp macro="" textlink="">
      <xdr:nvSpPr>
        <xdr:cNvPr id="193" name="楕円 192"/>
        <xdr:cNvSpPr/>
      </xdr:nvSpPr>
      <xdr:spPr>
        <a:xfrm>
          <a:off x="4584700" y="131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129106</xdr:rowOff>
    </xdr:from>
    <xdr:ext cx="599010" cy="259045"/>
    <xdr:sp macro="" textlink="">
      <xdr:nvSpPr>
        <xdr:cNvPr id="194" name="民生費該当値テキスト"/>
        <xdr:cNvSpPr txBox="1"/>
      </xdr:nvSpPr>
      <xdr:spPr>
        <a:xfrm>
          <a:off x="4686300" y="1298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124929</xdr:rowOff>
    </xdr:from>
    <xdr:to>
      <xdr:col>20</xdr:col>
      <xdr:colOff>38100</xdr:colOff>
      <xdr:row>77</xdr:row>
      <xdr:rowOff>55079</xdr:rowOff>
    </xdr:to>
    <xdr:sp macro="" textlink="">
      <xdr:nvSpPr>
        <xdr:cNvPr id="195" name="楕円 194"/>
        <xdr:cNvSpPr/>
      </xdr:nvSpPr>
      <xdr:spPr>
        <a:xfrm>
          <a:off x="3746500" y="131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71606</xdr:rowOff>
    </xdr:from>
    <xdr:ext cx="599010" cy="259045"/>
    <xdr:sp macro="" textlink="">
      <xdr:nvSpPr>
        <xdr:cNvPr id="196" name="テキスト ボックス 195"/>
        <xdr:cNvSpPr txBox="1"/>
      </xdr:nvSpPr>
      <xdr:spPr>
        <a:xfrm>
          <a:off x="3497795" y="1293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106584</xdr:rowOff>
    </xdr:from>
    <xdr:to>
      <xdr:col>15</xdr:col>
      <xdr:colOff>101600</xdr:colOff>
      <xdr:row>77</xdr:row>
      <xdr:rowOff>36734</xdr:rowOff>
    </xdr:to>
    <xdr:sp macro="" textlink="">
      <xdr:nvSpPr>
        <xdr:cNvPr id="197" name="楕円 196"/>
        <xdr:cNvSpPr/>
      </xdr:nvSpPr>
      <xdr:spPr>
        <a:xfrm>
          <a:off x="2857500" y="131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53261</xdr:rowOff>
    </xdr:from>
    <xdr:ext cx="599010" cy="259045"/>
    <xdr:sp macro="" textlink="">
      <xdr:nvSpPr>
        <xdr:cNvPr id="198" name="テキスト ボックス 197"/>
        <xdr:cNvSpPr txBox="1"/>
      </xdr:nvSpPr>
      <xdr:spPr>
        <a:xfrm>
          <a:off x="2608795" y="129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151372</xdr:rowOff>
    </xdr:from>
    <xdr:to>
      <xdr:col>10</xdr:col>
      <xdr:colOff>165100</xdr:colOff>
      <xdr:row>77</xdr:row>
      <xdr:rowOff>81522</xdr:rowOff>
    </xdr:to>
    <xdr:sp macro="" textlink="">
      <xdr:nvSpPr>
        <xdr:cNvPr id="199" name="楕円 198"/>
        <xdr:cNvSpPr/>
      </xdr:nvSpPr>
      <xdr:spPr>
        <a:xfrm>
          <a:off x="1968500" y="131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98048</xdr:rowOff>
    </xdr:from>
    <xdr:ext cx="599010" cy="259045"/>
    <xdr:sp macro="" textlink="">
      <xdr:nvSpPr>
        <xdr:cNvPr id="200" name="テキスト ボックス 199"/>
        <xdr:cNvSpPr txBox="1"/>
      </xdr:nvSpPr>
      <xdr:spPr>
        <a:xfrm>
          <a:off x="1719795" y="1295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16306</xdr:rowOff>
    </xdr:from>
    <xdr:to>
      <xdr:col>6</xdr:col>
      <xdr:colOff>38100</xdr:colOff>
      <xdr:row>77</xdr:row>
      <xdr:rowOff>117906</xdr:rowOff>
    </xdr:to>
    <xdr:sp macro="" textlink="">
      <xdr:nvSpPr>
        <xdr:cNvPr id="201" name="楕円 200"/>
        <xdr:cNvSpPr/>
      </xdr:nvSpPr>
      <xdr:spPr>
        <a:xfrm>
          <a:off x="1079500" y="132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134433</xdr:rowOff>
    </xdr:from>
    <xdr:ext cx="599010" cy="259045"/>
    <xdr:sp macro="" textlink="">
      <xdr:nvSpPr>
        <xdr:cNvPr id="202" name="テキスト ボックス 201"/>
        <xdr:cNvSpPr txBox="1"/>
      </xdr:nvSpPr>
      <xdr:spPr>
        <a:xfrm>
          <a:off x="830795" y="1299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101288</xdr:rowOff>
    </xdr:from>
    <xdr:to>
      <xdr:col>24</xdr:col>
      <xdr:colOff>63500</xdr:colOff>
      <xdr:row>94</xdr:row>
      <xdr:rowOff>159398</xdr:rowOff>
    </xdr:to>
    <xdr:cxnSp macro="">
      <xdr:nvCxnSpPr>
        <xdr:cNvPr id="229" name="直線コネクタ 228"/>
        <xdr:cNvCxnSpPr/>
      </xdr:nvCxnSpPr>
      <xdr:spPr>
        <a:xfrm flipV="1">
          <a:off x="3797300" y="15531788"/>
          <a:ext cx="838200" cy="74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129949</xdr:rowOff>
    </xdr:from>
    <xdr:to>
      <xdr:col>19</xdr:col>
      <xdr:colOff>177800</xdr:colOff>
      <xdr:row>94</xdr:row>
      <xdr:rowOff>159398</xdr:rowOff>
    </xdr:to>
    <xdr:cxnSp macro="">
      <xdr:nvCxnSpPr>
        <xdr:cNvPr id="232" name="直線コネクタ 231"/>
        <xdr:cNvCxnSpPr/>
      </xdr:nvCxnSpPr>
      <xdr:spPr>
        <a:xfrm>
          <a:off x="2908300" y="16246249"/>
          <a:ext cx="889000" cy="2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129949</xdr:rowOff>
    </xdr:from>
    <xdr:to>
      <xdr:col>15</xdr:col>
      <xdr:colOff>50800</xdr:colOff>
      <xdr:row>95</xdr:row>
      <xdr:rowOff>48752</xdr:rowOff>
    </xdr:to>
    <xdr:cxnSp macro="">
      <xdr:nvCxnSpPr>
        <xdr:cNvPr id="235" name="直線コネクタ 234"/>
        <xdr:cNvCxnSpPr/>
      </xdr:nvCxnSpPr>
      <xdr:spPr>
        <a:xfrm flipV="1">
          <a:off x="2019300" y="16246249"/>
          <a:ext cx="889000" cy="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126660</xdr:rowOff>
    </xdr:from>
    <xdr:to>
      <xdr:col>10</xdr:col>
      <xdr:colOff>114300</xdr:colOff>
      <xdr:row>95</xdr:row>
      <xdr:rowOff>48752</xdr:rowOff>
    </xdr:to>
    <xdr:cxnSp macro="">
      <xdr:nvCxnSpPr>
        <xdr:cNvPr id="238" name="直線コネクタ 237"/>
        <xdr:cNvCxnSpPr/>
      </xdr:nvCxnSpPr>
      <xdr:spPr>
        <a:xfrm>
          <a:off x="1130300" y="16242960"/>
          <a:ext cx="889000" cy="9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50488</xdr:rowOff>
    </xdr:from>
    <xdr:to>
      <xdr:col>24</xdr:col>
      <xdr:colOff>114300</xdr:colOff>
      <xdr:row>90</xdr:row>
      <xdr:rowOff>152088</xdr:rowOff>
    </xdr:to>
    <xdr:sp macro="" textlink="">
      <xdr:nvSpPr>
        <xdr:cNvPr id="248" name="楕円 247"/>
        <xdr:cNvSpPr/>
      </xdr:nvSpPr>
      <xdr:spPr>
        <a:xfrm>
          <a:off x="4584700" y="154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3515</xdr:rowOff>
    </xdr:from>
    <xdr:ext cx="599010" cy="259045"/>
    <xdr:sp macro="" textlink="">
      <xdr:nvSpPr>
        <xdr:cNvPr id="249" name="衛生費該当値テキスト"/>
        <xdr:cNvSpPr txBox="1"/>
      </xdr:nvSpPr>
      <xdr:spPr>
        <a:xfrm>
          <a:off x="4686300" y="1543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108598</xdr:rowOff>
    </xdr:from>
    <xdr:to>
      <xdr:col>20</xdr:col>
      <xdr:colOff>38100</xdr:colOff>
      <xdr:row>95</xdr:row>
      <xdr:rowOff>38748</xdr:rowOff>
    </xdr:to>
    <xdr:sp macro="" textlink="">
      <xdr:nvSpPr>
        <xdr:cNvPr id="250" name="楕円 249"/>
        <xdr:cNvSpPr/>
      </xdr:nvSpPr>
      <xdr:spPr>
        <a:xfrm>
          <a:off x="3746500" y="162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55275</xdr:rowOff>
    </xdr:from>
    <xdr:ext cx="599010" cy="259045"/>
    <xdr:sp macro="" textlink="">
      <xdr:nvSpPr>
        <xdr:cNvPr id="251" name="テキスト ボックス 250"/>
        <xdr:cNvSpPr txBox="1"/>
      </xdr:nvSpPr>
      <xdr:spPr>
        <a:xfrm>
          <a:off x="3497795" y="1600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79149</xdr:rowOff>
    </xdr:from>
    <xdr:to>
      <xdr:col>15</xdr:col>
      <xdr:colOff>101600</xdr:colOff>
      <xdr:row>95</xdr:row>
      <xdr:rowOff>9299</xdr:rowOff>
    </xdr:to>
    <xdr:sp macro="" textlink="">
      <xdr:nvSpPr>
        <xdr:cNvPr id="252" name="楕円 251"/>
        <xdr:cNvSpPr/>
      </xdr:nvSpPr>
      <xdr:spPr>
        <a:xfrm>
          <a:off x="2857500" y="161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25826</xdr:rowOff>
    </xdr:from>
    <xdr:ext cx="599010" cy="259045"/>
    <xdr:sp macro="" textlink="">
      <xdr:nvSpPr>
        <xdr:cNvPr id="253" name="テキスト ボックス 252"/>
        <xdr:cNvSpPr txBox="1"/>
      </xdr:nvSpPr>
      <xdr:spPr>
        <a:xfrm>
          <a:off x="2608795" y="1597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169402</xdr:rowOff>
    </xdr:from>
    <xdr:to>
      <xdr:col>10</xdr:col>
      <xdr:colOff>165100</xdr:colOff>
      <xdr:row>95</xdr:row>
      <xdr:rowOff>99552</xdr:rowOff>
    </xdr:to>
    <xdr:sp macro="" textlink="">
      <xdr:nvSpPr>
        <xdr:cNvPr id="254" name="楕円 253"/>
        <xdr:cNvSpPr/>
      </xdr:nvSpPr>
      <xdr:spPr>
        <a:xfrm>
          <a:off x="1968500" y="1628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116079</xdr:rowOff>
    </xdr:from>
    <xdr:ext cx="599010" cy="259045"/>
    <xdr:sp macro="" textlink="">
      <xdr:nvSpPr>
        <xdr:cNvPr id="255" name="テキスト ボックス 254"/>
        <xdr:cNvSpPr txBox="1"/>
      </xdr:nvSpPr>
      <xdr:spPr>
        <a:xfrm>
          <a:off x="1719795" y="1606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75860</xdr:rowOff>
    </xdr:from>
    <xdr:to>
      <xdr:col>6</xdr:col>
      <xdr:colOff>38100</xdr:colOff>
      <xdr:row>95</xdr:row>
      <xdr:rowOff>6010</xdr:rowOff>
    </xdr:to>
    <xdr:sp macro="" textlink="">
      <xdr:nvSpPr>
        <xdr:cNvPr id="256" name="楕円 255"/>
        <xdr:cNvSpPr/>
      </xdr:nvSpPr>
      <xdr:spPr>
        <a:xfrm>
          <a:off x="1079500" y="1619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22537</xdr:rowOff>
    </xdr:from>
    <xdr:ext cx="599010" cy="259045"/>
    <xdr:sp macro="" textlink="">
      <xdr:nvSpPr>
        <xdr:cNvPr id="257" name="テキスト ボックス 256"/>
        <xdr:cNvSpPr txBox="1"/>
      </xdr:nvSpPr>
      <xdr:spPr>
        <a:xfrm>
          <a:off x="830795" y="1596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7003</xdr:rowOff>
    </xdr:from>
    <xdr:to>
      <xdr:col>41</xdr:col>
      <xdr:colOff>50800</xdr:colOff>
      <xdr:row>39</xdr:row>
      <xdr:rowOff>98878</xdr:rowOff>
    </xdr:to>
    <xdr:cxnSp macro="">
      <xdr:nvCxnSpPr>
        <xdr:cNvPr id="297" name="直線コネクタ 296"/>
        <xdr:cNvCxnSpPr/>
      </xdr:nvCxnSpPr>
      <xdr:spPr>
        <a:xfrm>
          <a:off x="6972300" y="6350653"/>
          <a:ext cx="889000" cy="43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127653</xdr:rowOff>
    </xdr:from>
    <xdr:to>
      <xdr:col>36</xdr:col>
      <xdr:colOff>165100</xdr:colOff>
      <xdr:row>37</xdr:row>
      <xdr:rowOff>57803</xdr:rowOff>
    </xdr:to>
    <xdr:sp macro="" textlink="">
      <xdr:nvSpPr>
        <xdr:cNvPr id="315" name="楕円 314"/>
        <xdr:cNvSpPr/>
      </xdr:nvSpPr>
      <xdr:spPr>
        <a:xfrm>
          <a:off x="6921500" y="62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74330</xdr:rowOff>
    </xdr:from>
    <xdr:ext cx="469744" cy="259045"/>
    <xdr:sp macro="" textlink="">
      <xdr:nvSpPr>
        <xdr:cNvPr id="316" name="テキスト ボックス 315"/>
        <xdr:cNvSpPr txBox="1"/>
      </xdr:nvSpPr>
      <xdr:spPr>
        <a:xfrm>
          <a:off x="6737428" y="607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57133</xdr:rowOff>
    </xdr:from>
    <xdr:to>
      <xdr:col>55</xdr:col>
      <xdr:colOff>0</xdr:colOff>
      <xdr:row>56</xdr:row>
      <xdr:rowOff>167635</xdr:rowOff>
    </xdr:to>
    <xdr:cxnSp macro="">
      <xdr:nvCxnSpPr>
        <xdr:cNvPr id="347" name="直線コネクタ 346"/>
        <xdr:cNvCxnSpPr/>
      </xdr:nvCxnSpPr>
      <xdr:spPr>
        <a:xfrm flipV="1">
          <a:off x="9639300" y="9658333"/>
          <a:ext cx="838200" cy="1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167635</xdr:rowOff>
    </xdr:from>
    <xdr:to>
      <xdr:col>50</xdr:col>
      <xdr:colOff>114300</xdr:colOff>
      <xdr:row>58</xdr:row>
      <xdr:rowOff>34171</xdr:rowOff>
    </xdr:to>
    <xdr:cxnSp macro="">
      <xdr:nvCxnSpPr>
        <xdr:cNvPr id="350" name="直線コネクタ 349"/>
        <xdr:cNvCxnSpPr/>
      </xdr:nvCxnSpPr>
      <xdr:spPr>
        <a:xfrm flipV="1">
          <a:off x="8750300" y="9768835"/>
          <a:ext cx="889000" cy="2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118783</xdr:rowOff>
    </xdr:from>
    <xdr:to>
      <xdr:col>45</xdr:col>
      <xdr:colOff>177800</xdr:colOff>
      <xdr:row>58</xdr:row>
      <xdr:rowOff>34171</xdr:rowOff>
    </xdr:to>
    <xdr:cxnSp macro="">
      <xdr:nvCxnSpPr>
        <xdr:cNvPr id="353" name="直線コネクタ 352"/>
        <xdr:cNvCxnSpPr/>
      </xdr:nvCxnSpPr>
      <xdr:spPr>
        <a:xfrm>
          <a:off x="7861300" y="9719983"/>
          <a:ext cx="889000" cy="25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146949</xdr:rowOff>
    </xdr:from>
    <xdr:to>
      <xdr:col>41</xdr:col>
      <xdr:colOff>50800</xdr:colOff>
      <xdr:row>56</xdr:row>
      <xdr:rowOff>118783</xdr:rowOff>
    </xdr:to>
    <xdr:cxnSp macro="">
      <xdr:nvCxnSpPr>
        <xdr:cNvPr id="356" name="直線コネクタ 355"/>
        <xdr:cNvCxnSpPr/>
      </xdr:nvCxnSpPr>
      <xdr:spPr>
        <a:xfrm>
          <a:off x="6972300" y="9062349"/>
          <a:ext cx="889000" cy="65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6333</xdr:rowOff>
    </xdr:from>
    <xdr:to>
      <xdr:col>55</xdr:col>
      <xdr:colOff>50800</xdr:colOff>
      <xdr:row>56</xdr:row>
      <xdr:rowOff>107933</xdr:rowOff>
    </xdr:to>
    <xdr:sp macro="" textlink="">
      <xdr:nvSpPr>
        <xdr:cNvPr id="366" name="楕円 365"/>
        <xdr:cNvSpPr/>
      </xdr:nvSpPr>
      <xdr:spPr>
        <a:xfrm>
          <a:off x="10426700" y="96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29210</xdr:rowOff>
    </xdr:from>
    <xdr:ext cx="599010" cy="259045"/>
    <xdr:sp macro="" textlink="">
      <xdr:nvSpPr>
        <xdr:cNvPr id="367" name="農林水産業費該当値テキスト"/>
        <xdr:cNvSpPr txBox="1"/>
      </xdr:nvSpPr>
      <xdr:spPr>
        <a:xfrm>
          <a:off x="10528300" y="945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116835</xdr:rowOff>
    </xdr:from>
    <xdr:to>
      <xdr:col>50</xdr:col>
      <xdr:colOff>165100</xdr:colOff>
      <xdr:row>57</xdr:row>
      <xdr:rowOff>46985</xdr:rowOff>
    </xdr:to>
    <xdr:sp macro="" textlink="">
      <xdr:nvSpPr>
        <xdr:cNvPr id="368" name="楕円 367"/>
        <xdr:cNvSpPr/>
      </xdr:nvSpPr>
      <xdr:spPr>
        <a:xfrm>
          <a:off x="9588500" y="9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63512</xdr:rowOff>
    </xdr:from>
    <xdr:ext cx="599010" cy="259045"/>
    <xdr:sp macro="" textlink="">
      <xdr:nvSpPr>
        <xdr:cNvPr id="369" name="テキスト ボックス 368"/>
        <xdr:cNvSpPr txBox="1"/>
      </xdr:nvSpPr>
      <xdr:spPr>
        <a:xfrm>
          <a:off x="9339795" y="949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154821</xdr:rowOff>
    </xdr:from>
    <xdr:to>
      <xdr:col>46</xdr:col>
      <xdr:colOff>38100</xdr:colOff>
      <xdr:row>58</xdr:row>
      <xdr:rowOff>84971</xdr:rowOff>
    </xdr:to>
    <xdr:sp macro="" textlink="">
      <xdr:nvSpPr>
        <xdr:cNvPr id="370" name="楕円 369"/>
        <xdr:cNvSpPr/>
      </xdr:nvSpPr>
      <xdr:spPr>
        <a:xfrm>
          <a:off x="8699500" y="99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101498</xdr:rowOff>
    </xdr:from>
    <xdr:ext cx="599010" cy="259045"/>
    <xdr:sp macro="" textlink="">
      <xdr:nvSpPr>
        <xdr:cNvPr id="371" name="テキスト ボックス 370"/>
        <xdr:cNvSpPr txBox="1"/>
      </xdr:nvSpPr>
      <xdr:spPr>
        <a:xfrm>
          <a:off x="8450795" y="970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67983</xdr:rowOff>
    </xdr:from>
    <xdr:to>
      <xdr:col>41</xdr:col>
      <xdr:colOff>101600</xdr:colOff>
      <xdr:row>56</xdr:row>
      <xdr:rowOff>169583</xdr:rowOff>
    </xdr:to>
    <xdr:sp macro="" textlink="">
      <xdr:nvSpPr>
        <xdr:cNvPr id="372" name="楕円 371"/>
        <xdr:cNvSpPr/>
      </xdr:nvSpPr>
      <xdr:spPr>
        <a:xfrm>
          <a:off x="7810500" y="96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14660</xdr:rowOff>
    </xdr:from>
    <xdr:ext cx="599010" cy="259045"/>
    <xdr:sp macro="" textlink="">
      <xdr:nvSpPr>
        <xdr:cNvPr id="373" name="テキスト ボックス 372"/>
        <xdr:cNvSpPr txBox="1"/>
      </xdr:nvSpPr>
      <xdr:spPr>
        <a:xfrm>
          <a:off x="7561795" y="944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96149</xdr:rowOff>
    </xdr:from>
    <xdr:to>
      <xdr:col>36</xdr:col>
      <xdr:colOff>165100</xdr:colOff>
      <xdr:row>53</xdr:row>
      <xdr:rowOff>26299</xdr:rowOff>
    </xdr:to>
    <xdr:sp macro="" textlink="">
      <xdr:nvSpPr>
        <xdr:cNvPr id="374" name="楕円 373"/>
        <xdr:cNvSpPr/>
      </xdr:nvSpPr>
      <xdr:spPr>
        <a:xfrm>
          <a:off x="6921500" y="90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42826</xdr:rowOff>
    </xdr:from>
    <xdr:ext cx="690189" cy="259045"/>
    <xdr:sp macro="" textlink="">
      <xdr:nvSpPr>
        <xdr:cNvPr id="375" name="テキスト ボックス 374"/>
        <xdr:cNvSpPr txBox="1"/>
      </xdr:nvSpPr>
      <xdr:spPr>
        <a:xfrm>
          <a:off x="6627205" y="8786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90767</xdr:rowOff>
    </xdr:from>
    <xdr:to>
      <xdr:col>55</xdr:col>
      <xdr:colOff>0</xdr:colOff>
      <xdr:row>77</xdr:row>
      <xdr:rowOff>132392</xdr:rowOff>
    </xdr:to>
    <xdr:cxnSp macro="">
      <xdr:nvCxnSpPr>
        <xdr:cNvPr id="402" name="直線コネクタ 401"/>
        <xdr:cNvCxnSpPr/>
      </xdr:nvCxnSpPr>
      <xdr:spPr>
        <a:xfrm>
          <a:off x="9639300" y="13292417"/>
          <a:ext cx="8382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115422</xdr:rowOff>
    </xdr:from>
    <xdr:to>
      <xdr:col>50</xdr:col>
      <xdr:colOff>114300</xdr:colOff>
      <xdr:row>77</xdr:row>
      <xdr:rowOff>90767</xdr:rowOff>
    </xdr:to>
    <xdr:cxnSp macro="">
      <xdr:nvCxnSpPr>
        <xdr:cNvPr id="405" name="直線コネクタ 404"/>
        <xdr:cNvCxnSpPr/>
      </xdr:nvCxnSpPr>
      <xdr:spPr>
        <a:xfrm>
          <a:off x="8750300" y="13145622"/>
          <a:ext cx="889000" cy="14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115422</xdr:rowOff>
    </xdr:from>
    <xdr:to>
      <xdr:col>45</xdr:col>
      <xdr:colOff>177800</xdr:colOff>
      <xdr:row>77</xdr:row>
      <xdr:rowOff>91971</xdr:rowOff>
    </xdr:to>
    <xdr:cxnSp macro="">
      <xdr:nvCxnSpPr>
        <xdr:cNvPr id="408" name="直線コネクタ 407"/>
        <xdr:cNvCxnSpPr/>
      </xdr:nvCxnSpPr>
      <xdr:spPr>
        <a:xfrm flipV="1">
          <a:off x="7861300" y="13145622"/>
          <a:ext cx="889000" cy="14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91971</xdr:rowOff>
    </xdr:from>
    <xdr:to>
      <xdr:col>41</xdr:col>
      <xdr:colOff>50800</xdr:colOff>
      <xdr:row>77</xdr:row>
      <xdr:rowOff>113130</xdr:rowOff>
    </xdr:to>
    <xdr:cxnSp macro="">
      <xdr:nvCxnSpPr>
        <xdr:cNvPr id="411" name="直線コネクタ 410"/>
        <xdr:cNvCxnSpPr/>
      </xdr:nvCxnSpPr>
      <xdr:spPr>
        <a:xfrm flipV="1">
          <a:off x="6972300" y="13293621"/>
          <a:ext cx="889000" cy="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81592</xdr:rowOff>
    </xdr:from>
    <xdr:to>
      <xdr:col>55</xdr:col>
      <xdr:colOff>50800</xdr:colOff>
      <xdr:row>78</xdr:row>
      <xdr:rowOff>11742</xdr:rowOff>
    </xdr:to>
    <xdr:sp macro="" textlink="">
      <xdr:nvSpPr>
        <xdr:cNvPr id="421" name="楕円 420"/>
        <xdr:cNvSpPr/>
      </xdr:nvSpPr>
      <xdr:spPr>
        <a:xfrm>
          <a:off x="10426700" y="132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104469</xdr:rowOff>
    </xdr:from>
    <xdr:ext cx="534377" cy="259045"/>
    <xdr:sp macro="" textlink="">
      <xdr:nvSpPr>
        <xdr:cNvPr id="422" name="商工費該当値テキスト"/>
        <xdr:cNvSpPr txBox="1"/>
      </xdr:nvSpPr>
      <xdr:spPr>
        <a:xfrm>
          <a:off x="10528300" y="131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39967</xdr:rowOff>
    </xdr:from>
    <xdr:to>
      <xdr:col>50</xdr:col>
      <xdr:colOff>165100</xdr:colOff>
      <xdr:row>77</xdr:row>
      <xdr:rowOff>141567</xdr:rowOff>
    </xdr:to>
    <xdr:sp macro="" textlink="">
      <xdr:nvSpPr>
        <xdr:cNvPr id="423" name="楕円 422"/>
        <xdr:cNvSpPr/>
      </xdr:nvSpPr>
      <xdr:spPr>
        <a:xfrm>
          <a:off x="9588500" y="132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158094</xdr:rowOff>
    </xdr:from>
    <xdr:ext cx="534377" cy="259045"/>
    <xdr:sp macro="" textlink="">
      <xdr:nvSpPr>
        <xdr:cNvPr id="424" name="テキスト ボックス 423"/>
        <xdr:cNvSpPr txBox="1"/>
      </xdr:nvSpPr>
      <xdr:spPr>
        <a:xfrm>
          <a:off x="9372111" y="130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64622</xdr:rowOff>
    </xdr:from>
    <xdr:to>
      <xdr:col>46</xdr:col>
      <xdr:colOff>38100</xdr:colOff>
      <xdr:row>76</xdr:row>
      <xdr:rowOff>166222</xdr:rowOff>
    </xdr:to>
    <xdr:sp macro="" textlink="">
      <xdr:nvSpPr>
        <xdr:cNvPr id="425" name="楕円 424"/>
        <xdr:cNvSpPr/>
      </xdr:nvSpPr>
      <xdr:spPr>
        <a:xfrm>
          <a:off x="8699500" y="1309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11299</xdr:rowOff>
    </xdr:from>
    <xdr:ext cx="599010" cy="259045"/>
    <xdr:sp macro="" textlink="">
      <xdr:nvSpPr>
        <xdr:cNvPr id="426" name="テキスト ボックス 425"/>
        <xdr:cNvSpPr txBox="1"/>
      </xdr:nvSpPr>
      <xdr:spPr>
        <a:xfrm>
          <a:off x="8450795" y="1287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41171</xdr:rowOff>
    </xdr:from>
    <xdr:to>
      <xdr:col>41</xdr:col>
      <xdr:colOff>101600</xdr:colOff>
      <xdr:row>77</xdr:row>
      <xdr:rowOff>142771</xdr:rowOff>
    </xdr:to>
    <xdr:sp macro="" textlink="">
      <xdr:nvSpPr>
        <xdr:cNvPr id="427" name="楕円 426"/>
        <xdr:cNvSpPr/>
      </xdr:nvSpPr>
      <xdr:spPr>
        <a:xfrm>
          <a:off x="7810500" y="132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159298</xdr:rowOff>
    </xdr:from>
    <xdr:ext cx="534377" cy="259045"/>
    <xdr:sp macro="" textlink="">
      <xdr:nvSpPr>
        <xdr:cNvPr id="428" name="テキスト ボックス 427"/>
        <xdr:cNvSpPr txBox="1"/>
      </xdr:nvSpPr>
      <xdr:spPr>
        <a:xfrm>
          <a:off x="7594111" y="1301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62330</xdr:rowOff>
    </xdr:from>
    <xdr:to>
      <xdr:col>36</xdr:col>
      <xdr:colOff>165100</xdr:colOff>
      <xdr:row>77</xdr:row>
      <xdr:rowOff>163930</xdr:rowOff>
    </xdr:to>
    <xdr:sp macro="" textlink="">
      <xdr:nvSpPr>
        <xdr:cNvPr id="429" name="楕円 428"/>
        <xdr:cNvSpPr/>
      </xdr:nvSpPr>
      <xdr:spPr>
        <a:xfrm>
          <a:off x="6921500" y="132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9007</xdr:rowOff>
    </xdr:from>
    <xdr:ext cx="534377" cy="259045"/>
    <xdr:sp macro="" textlink="">
      <xdr:nvSpPr>
        <xdr:cNvPr id="430" name="テキスト ボックス 429"/>
        <xdr:cNvSpPr txBox="1"/>
      </xdr:nvSpPr>
      <xdr:spPr>
        <a:xfrm>
          <a:off x="6705111" y="130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104569</xdr:rowOff>
    </xdr:from>
    <xdr:to>
      <xdr:col>55</xdr:col>
      <xdr:colOff>0</xdr:colOff>
      <xdr:row>97</xdr:row>
      <xdr:rowOff>141246</xdr:rowOff>
    </xdr:to>
    <xdr:cxnSp macro="">
      <xdr:nvCxnSpPr>
        <xdr:cNvPr id="455" name="直線コネクタ 454"/>
        <xdr:cNvCxnSpPr/>
      </xdr:nvCxnSpPr>
      <xdr:spPr>
        <a:xfrm>
          <a:off x="9639300" y="16563769"/>
          <a:ext cx="838200" cy="20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104569</xdr:rowOff>
    </xdr:from>
    <xdr:to>
      <xdr:col>50</xdr:col>
      <xdr:colOff>114300</xdr:colOff>
      <xdr:row>97</xdr:row>
      <xdr:rowOff>135110</xdr:rowOff>
    </xdr:to>
    <xdr:cxnSp macro="">
      <xdr:nvCxnSpPr>
        <xdr:cNvPr id="458" name="直線コネクタ 457"/>
        <xdr:cNvCxnSpPr/>
      </xdr:nvCxnSpPr>
      <xdr:spPr>
        <a:xfrm flipV="1">
          <a:off x="8750300" y="16563769"/>
          <a:ext cx="889000" cy="20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120690</xdr:rowOff>
    </xdr:from>
    <xdr:to>
      <xdr:col>45</xdr:col>
      <xdr:colOff>177800</xdr:colOff>
      <xdr:row>97</xdr:row>
      <xdr:rowOff>135110</xdr:rowOff>
    </xdr:to>
    <xdr:cxnSp macro="">
      <xdr:nvCxnSpPr>
        <xdr:cNvPr id="461" name="直線コネクタ 460"/>
        <xdr:cNvCxnSpPr/>
      </xdr:nvCxnSpPr>
      <xdr:spPr>
        <a:xfrm>
          <a:off x="7861300" y="16751340"/>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51341</xdr:rowOff>
    </xdr:from>
    <xdr:to>
      <xdr:col>41</xdr:col>
      <xdr:colOff>50800</xdr:colOff>
      <xdr:row>97</xdr:row>
      <xdr:rowOff>120690</xdr:rowOff>
    </xdr:to>
    <xdr:cxnSp macro="">
      <xdr:nvCxnSpPr>
        <xdr:cNvPr id="464" name="直線コネクタ 463"/>
        <xdr:cNvCxnSpPr/>
      </xdr:nvCxnSpPr>
      <xdr:spPr>
        <a:xfrm>
          <a:off x="6972300" y="16681991"/>
          <a:ext cx="889000" cy="6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90446</xdr:rowOff>
    </xdr:from>
    <xdr:to>
      <xdr:col>55</xdr:col>
      <xdr:colOff>50800</xdr:colOff>
      <xdr:row>98</xdr:row>
      <xdr:rowOff>20596</xdr:rowOff>
    </xdr:to>
    <xdr:sp macro="" textlink="">
      <xdr:nvSpPr>
        <xdr:cNvPr id="474" name="楕円 473"/>
        <xdr:cNvSpPr/>
      </xdr:nvSpPr>
      <xdr:spPr>
        <a:xfrm>
          <a:off x="10426700" y="167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53769</xdr:rowOff>
    </xdr:from>
    <xdr:to>
      <xdr:col>50</xdr:col>
      <xdr:colOff>165100</xdr:colOff>
      <xdr:row>96</xdr:row>
      <xdr:rowOff>155369</xdr:rowOff>
    </xdr:to>
    <xdr:sp macro="" textlink="">
      <xdr:nvSpPr>
        <xdr:cNvPr id="476" name="楕円 475"/>
        <xdr:cNvSpPr/>
      </xdr:nvSpPr>
      <xdr:spPr>
        <a:xfrm>
          <a:off x="9588500" y="165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446</xdr:rowOff>
    </xdr:from>
    <xdr:ext cx="599010" cy="259045"/>
    <xdr:sp macro="" textlink="">
      <xdr:nvSpPr>
        <xdr:cNvPr id="477" name="テキスト ボックス 476"/>
        <xdr:cNvSpPr txBox="1"/>
      </xdr:nvSpPr>
      <xdr:spPr>
        <a:xfrm>
          <a:off x="9339795" y="1628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84310</xdr:rowOff>
    </xdr:from>
    <xdr:to>
      <xdr:col>46</xdr:col>
      <xdr:colOff>38100</xdr:colOff>
      <xdr:row>98</xdr:row>
      <xdr:rowOff>14460</xdr:rowOff>
    </xdr:to>
    <xdr:sp macro="" textlink="">
      <xdr:nvSpPr>
        <xdr:cNvPr id="478" name="楕円 477"/>
        <xdr:cNvSpPr/>
      </xdr:nvSpPr>
      <xdr:spPr>
        <a:xfrm>
          <a:off x="8699500" y="167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5587</xdr:rowOff>
    </xdr:from>
    <xdr:ext cx="599010" cy="259045"/>
    <xdr:sp macro="" textlink="">
      <xdr:nvSpPr>
        <xdr:cNvPr id="479" name="テキスト ボックス 478"/>
        <xdr:cNvSpPr txBox="1"/>
      </xdr:nvSpPr>
      <xdr:spPr>
        <a:xfrm>
          <a:off x="8450795" y="1680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69890</xdr:rowOff>
    </xdr:from>
    <xdr:to>
      <xdr:col>41</xdr:col>
      <xdr:colOff>101600</xdr:colOff>
      <xdr:row>98</xdr:row>
      <xdr:rowOff>40</xdr:rowOff>
    </xdr:to>
    <xdr:sp macro="" textlink="">
      <xdr:nvSpPr>
        <xdr:cNvPr id="480" name="楕円 479"/>
        <xdr:cNvSpPr/>
      </xdr:nvSpPr>
      <xdr:spPr>
        <a:xfrm>
          <a:off x="7810500" y="167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162617</xdr:rowOff>
    </xdr:from>
    <xdr:ext cx="599010" cy="259045"/>
    <xdr:sp macro="" textlink="">
      <xdr:nvSpPr>
        <xdr:cNvPr id="481" name="テキスト ボックス 480"/>
        <xdr:cNvSpPr txBox="1"/>
      </xdr:nvSpPr>
      <xdr:spPr>
        <a:xfrm>
          <a:off x="7561795" y="1679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541</xdr:rowOff>
    </xdr:from>
    <xdr:to>
      <xdr:col>36</xdr:col>
      <xdr:colOff>165100</xdr:colOff>
      <xdr:row>97</xdr:row>
      <xdr:rowOff>102141</xdr:rowOff>
    </xdr:to>
    <xdr:sp macro="" textlink="">
      <xdr:nvSpPr>
        <xdr:cNvPr id="482" name="楕円 481"/>
        <xdr:cNvSpPr/>
      </xdr:nvSpPr>
      <xdr:spPr>
        <a:xfrm>
          <a:off x="6921500" y="166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118668</xdr:rowOff>
    </xdr:from>
    <xdr:ext cx="599010" cy="259045"/>
    <xdr:sp macro="" textlink="">
      <xdr:nvSpPr>
        <xdr:cNvPr id="483" name="テキスト ボックス 482"/>
        <xdr:cNvSpPr txBox="1"/>
      </xdr:nvSpPr>
      <xdr:spPr>
        <a:xfrm>
          <a:off x="6672795" y="164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35132</xdr:rowOff>
    </xdr:from>
    <xdr:to>
      <xdr:col>85</xdr:col>
      <xdr:colOff>127000</xdr:colOff>
      <xdr:row>38</xdr:row>
      <xdr:rowOff>78628</xdr:rowOff>
    </xdr:to>
    <xdr:cxnSp macro="">
      <xdr:nvCxnSpPr>
        <xdr:cNvPr id="514" name="直線コネクタ 513"/>
        <xdr:cNvCxnSpPr/>
      </xdr:nvCxnSpPr>
      <xdr:spPr>
        <a:xfrm flipV="1">
          <a:off x="15481300" y="6550232"/>
          <a:ext cx="838200" cy="4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69455</xdr:rowOff>
    </xdr:from>
    <xdr:to>
      <xdr:col>81</xdr:col>
      <xdr:colOff>50800</xdr:colOff>
      <xdr:row>38</xdr:row>
      <xdr:rowOff>78628</xdr:rowOff>
    </xdr:to>
    <xdr:cxnSp macro="">
      <xdr:nvCxnSpPr>
        <xdr:cNvPr id="517" name="直線コネクタ 516"/>
        <xdr:cNvCxnSpPr/>
      </xdr:nvCxnSpPr>
      <xdr:spPr>
        <a:xfrm>
          <a:off x="14592300" y="6241655"/>
          <a:ext cx="889000" cy="35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69455</xdr:rowOff>
    </xdr:from>
    <xdr:to>
      <xdr:col>76</xdr:col>
      <xdr:colOff>114300</xdr:colOff>
      <xdr:row>38</xdr:row>
      <xdr:rowOff>113979</xdr:rowOff>
    </xdr:to>
    <xdr:cxnSp macro="">
      <xdr:nvCxnSpPr>
        <xdr:cNvPr id="520" name="直線コネクタ 519"/>
        <xdr:cNvCxnSpPr/>
      </xdr:nvCxnSpPr>
      <xdr:spPr>
        <a:xfrm flipV="1">
          <a:off x="13703300" y="6241655"/>
          <a:ext cx="889000" cy="38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31830</xdr:rowOff>
    </xdr:from>
    <xdr:to>
      <xdr:col>71</xdr:col>
      <xdr:colOff>177800</xdr:colOff>
      <xdr:row>38</xdr:row>
      <xdr:rowOff>113979</xdr:rowOff>
    </xdr:to>
    <xdr:cxnSp macro="">
      <xdr:nvCxnSpPr>
        <xdr:cNvPr id="523" name="直線コネクタ 522"/>
        <xdr:cNvCxnSpPr/>
      </xdr:nvCxnSpPr>
      <xdr:spPr>
        <a:xfrm>
          <a:off x="12814300" y="6546930"/>
          <a:ext cx="889000" cy="8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155782</xdr:rowOff>
    </xdr:from>
    <xdr:to>
      <xdr:col>85</xdr:col>
      <xdr:colOff>177800</xdr:colOff>
      <xdr:row>38</xdr:row>
      <xdr:rowOff>85932</xdr:rowOff>
    </xdr:to>
    <xdr:sp macro="" textlink="">
      <xdr:nvSpPr>
        <xdr:cNvPr id="533" name="楕円 532"/>
        <xdr:cNvSpPr/>
      </xdr:nvSpPr>
      <xdr:spPr>
        <a:xfrm>
          <a:off x="16268700" y="64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7209</xdr:rowOff>
    </xdr:from>
    <xdr:ext cx="534377" cy="259045"/>
    <xdr:sp macro="" textlink="">
      <xdr:nvSpPr>
        <xdr:cNvPr id="534" name="消防費該当値テキスト"/>
        <xdr:cNvSpPr txBox="1"/>
      </xdr:nvSpPr>
      <xdr:spPr>
        <a:xfrm>
          <a:off x="16370300" y="63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27828</xdr:rowOff>
    </xdr:from>
    <xdr:to>
      <xdr:col>81</xdr:col>
      <xdr:colOff>101600</xdr:colOff>
      <xdr:row>38</xdr:row>
      <xdr:rowOff>129428</xdr:rowOff>
    </xdr:to>
    <xdr:sp macro="" textlink="">
      <xdr:nvSpPr>
        <xdr:cNvPr id="535" name="楕円 534"/>
        <xdr:cNvSpPr/>
      </xdr:nvSpPr>
      <xdr:spPr>
        <a:xfrm>
          <a:off x="15430500" y="65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145955</xdr:rowOff>
    </xdr:from>
    <xdr:ext cx="534377" cy="259045"/>
    <xdr:sp macro="" textlink="">
      <xdr:nvSpPr>
        <xdr:cNvPr id="536" name="テキスト ボックス 535"/>
        <xdr:cNvSpPr txBox="1"/>
      </xdr:nvSpPr>
      <xdr:spPr>
        <a:xfrm>
          <a:off x="15214111" y="63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18655</xdr:rowOff>
    </xdr:from>
    <xdr:to>
      <xdr:col>76</xdr:col>
      <xdr:colOff>165100</xdr:colOff>
      <xdr:row>36</xdr:row>
      <xdr:rowOff>120255</xdr:rowOff>
    </xdr:to>
    <xdr:sp macro="" textlink="">
      <xdr:nvSpPr>
        <xdr:cNvPr id="537" name="楕円 536"/>
        <xdr:cNvSpPr/>
      </xdr:nvSpPr>
      <xdr:spPr>
        <a:xfrm>
          <a:off x="14541500" y="6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136782</xdr:rowOff>
    </xdr:from>
    <xdr:ext cx="599010" cy="259045"/>
    <xdr:sp macro="" textlink="">
      <xdr:nvSpPr>
        <xdr:cNvPr id="538" name="テキスト ボックス 537"/>
        <xdr:cNvSpPr txBox="1"/>
      </xdr:nvSpPr>
      <xdr:spPr>
        <a:xfrm>
          <a:off x="14292795" y="59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63179</xdr:rowOff>
    </xdr:from>
    <xdr:to>
      <xdr:col>72</xdr:col>
      <xdr:colOff>38100</xdr:colOff>
      <xdr:row>38</xdr:row>
      <xdr:rowOff>164779</xdr:rowOff>
    </xdr:to>
    <xdr:sp macro="" textlink="">
      <xdr:nvSpPr>
        <xdr:cNvPr id="539" name="楕円 538"/>
        <xdr:cNvSpPr/>
      </xdr:nvSpPr>
      <xdr:spPr>
        <a:xfrm>
          <a:off x="13652500" y="65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155906</xdr:rowOff>
    </xdr:from>
    <xdr:ext cx="534377" cy="259045"/>
    <xdr:sp macro="" textlink="">
      <xdr:nvSpPr>
        <xdr:cNvPr id="540" name="テキスト ボックス 539"/>
        <xdr:cNvSpPr txBox="1"/>
      </xdr:nvSpPr>
      <xdr:spPr>
        <a:xfrm>
          <a:off x="13436111" y="66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152480</xdr:rowOff>
    </xdr:from>
    <xdr:to>
      <xdr:col>67</xdr:col>
      <xdr:colOff>101600</xdr:colOff>
      <xdr:row>38</xdr:row>
      <xdr:rowOff>82631</xdr:rowOff>
    </xdr:to>
    <xdr:sp macro="" textlink="">
      <xdr:nvSpPr>
        <xdr:cNvPr id="541" name="楕円 540"/>
        <xdr:cNvSpPr/>
      </xdr:nvSpPr>
      <xdr:spPr>
        <a:xfrm>
          <a:off x="12763500" y="64961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99157</xdr:rowOff>
    </xdr:from>
    <xdr:ext cx="534377" cy="259045"/>
    <xdr:sp macro="" textlink="">
      <xdr:nvSpPr>
        <xdr:cNvPr id="542" name="テキスト ボックス 541"/>
        <xdr:cNvSpPr txBox="1"/>
      </xdr:nvSpPr>
      <xdr:spPr>
        <a:xfrm>
          <a:off x="12547111" y="62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99421</xdr:rowOff>
    </xdr:from>
    <xdr:to>
      <xdr:col>85</xdr:col>
      <xdr:colOff>127000</xdr:colOff>
      <xdr:row>55</xdr:row>
      <xdr:rowOff>147783</xdr:rowOff>
    </xdr:to>
    <xdr:cxnSp macro="">
      <xdr:nvCxnSpPr>
        <xdr:cNvPr id="569" name="直線コネクタ 568"/>
        <xdr:cNvCxnSpPr/>
      </xdr:nvCxnSpPr>
      <xdr:spPr>
        <a:xfrm>
          <a:off x="15481300" y="9357721"/>
          <a:ext cx="838200" cy="2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99421</xdr:rowOff>
    </xdr:from>
    <xdr:to>
      <xdr:col>81</xdr:col>
      <xdr:colOff>50800</xdr:colOff>
      <xdr:row>55</xdr:row>
      <xdr:rowOff>59916</xdr:rowOff>
    </xdr:to>
    <xdr:cxnSp macro="">
      <xdr:nvCxnSpPr>
        <xdr:cNvPr id="572" name="直線コネクタ 571"/>
        <xdr:cNvCxnSpPr/>
      </xdr:nvCxnSpPr>
      <xdr:spPr>
        <a:xfrm flipV="1">
          <a:off x="14592300" y="9357721"/>
          <a:ext cx="889000" cy="1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59916</xdr:rowOff>
    </xdr:from>
    <xdr:to>
      <xdr:col>76</xdr:col>
      <xdr:colOff>114300</xdr:colOff>
      <xdr:row>56</xdr:row>
      <xdr:rowOff>72172</xdr:rowOff>
    </xdr:to>
    <xdr:cxnSp macro="">
      <xdr:nvCxnSpPr>
        <xdr:cNvPr id="575" name="直線コネクタ 574"/>
        <xdr:cNvCxnSpPr/>
      </xdr:nvCxnSpPr>
      <xdr:spPr>
        <a:xfrm flipV="1">
          <a:off x="13703300" y="9489666"/>
          <a:ext cx="889000" cy="18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72172</xdr:rowOff>
    </xdr:from>
    <xdr:to>
      <xdr:col>71</xdr:col>
      <xdr:colOff>177800</xdr:colOff>
      <xdr:row>56</xdr:row>
      <xdr:rowOff>130122</xdr:rowOff>
    </xdr:to>
    <xdr:cxnSp macro="">
      <xdr:nvCxnSpPr>
        <xdr:cNvPr id="578" name="直線コネクタ 577"/>
        <xdr:cNvCxnSpPr/>
      </xdr:nvCxnSpPr>
      <xdr:spPr>
        <a:xfrm flipV="1">
          <a:off x="12814300" y="9673372"/>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96983</xdr:rowOff>
    </xdr:from>
    <xdr:to>
      <xdr:col>85</xdr:col>
      <xdr:colOff>177800</xdr:colOff>
      <xdr:row>56</xdr:row>
      <xdr:rowOff>27133</xdr:rowOff>
    </xdr:to>
    <xdr:sp macro="" textlink="">
      <xdr:nvSpPr>
        <xdr:cNvPr id="588" name="楕円 587"/>
        <xdr:cNvSpPr/>
      </xdr:nvSpPr>
      <xdr:spPr>
        <a:xfrm>
          <a:off x="16268700" y="9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119860</xdr:rowOff>
    </xdr:from>
    <xdr:ext cx="599010" cy="259045"/>
    <xdr:sp macro="" textlink="">
      <xdr:nvSpPr>
        <xdr:cNvPr id="589" name="教育費該当値テキスト"/>
        <xdr:cNvSpPr txBox="1"/>
      </xdr:nvSpPr>
      <xdr:spPr>
        <a:xfrm>
          <a:off x="16370300" y="937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48621</xdr:rowOff>
    </xdr:from>
    <xdr:to>
      <xdr:col>81</xdr:col>
      <xdr:colOff>101600</xdr:colOff>
      <xdr:row>54</xdr:row>
      <xdr:rowOff>150221</xdr:rowOff>
    </xdr:to>
    <xdr:sp macro="" textlink="">
      <xdr:nvSpPr>
        <xdr:cNvPr id="590" name="楕円 589"/>
        <xdr:cNvSpPr/>
      </xdr:nvSpPr>
      <xdr:spPr>
        <a:xfrm>
          <a:off x="15430500" y="93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166748</xdr:rowOff>
    </xdr:from>
    <xdr:ext cx="599010" cy="259045"/>
    <xdr:sp macro="" textlink="">
      <xdr:nvSpPr>
        <xdr:cNvPr id="591" name="テキスト ボックス 590"/>
        <xdr:cNvSpPr txBox="1"/>
      </xdr:nvSpPr>
      <xdr:spPr>
        <a:xfrm>
          <a:off x="15181795" y="908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9116</xdr:rowOff>
    </xdr:from>
    <xdr:to>
      <xdr:col>76</xdr:col>
      <xdr:colOff>165100</xdr:colOff>
      <xdr:row>55</xdr:row>
      <xdr:rowOff>110716</xdr:rowOff>
    </xdr:to>
    <xdr:sp macro="" textlink="">
      <xdr:nvSpPr>
        <xdr:cNvPr id="592" name="楕円 591"/>
        <xdr:cNvSpPr/>
      </xdr:nvSpPr>
      <xdr:spPr>
        <a:xfrm>
          <a:off x="14541500" y="94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127243</xdr:rowOff>
    </xdr:from>
    <xdr:ext cx="599010" cy="259045"/>
    <xdr:sp macro="" textlink="">
      <xdr:nvSpPr>
        <xdr:cNvPr id="593" name="テキスト ボックス 592"/>
        <xdr:cNvSpPr txBox="1"/>
      </xdr:nvSpPr>
      <xdr:spPr>
        <a:xfrm>
          <a:off x="14292795" y="921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21372</xdr:rowOff>
    </xdr:from>
    <xdr:to>
      <xdr:col>72</xdr:col>
      <xdr:colOff>38100</xdr:colOff>
      <xdr:row>56</xdr:row>
      <xdr:rowOff>122972</xdr:rowOff>
    </xdr:to>
    <xdr:sp macro="" textlink="">
      <xdr:nvSpPr>
        <xdr:cNvPr id="594" name="楕円 593"/>
        <xdr:cNvSpPr/>
      </xdr:nvSpPr>
      <xdr:spPr>
        <a:xfrm>
          <a:off x="13652500" y="96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139499</xdr:rowOff>
    </xdr:from>
    <xdr:ext cx="599010" cy="259045"/>
    <xdr:sp macro="" textlink="">
      <xdr:nvSpPr>
        <xdr:cNvPr id="595" name="テキスト ボックス 594"/>
        <xdr:cNvSpPr txBox="1"/>
      </xdr:nvSpPr>
      <xdr:spPr>
        <a:xfrm>
          <a:off x="13403795" y="939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79322</xdr:rowOff>
    </xdr:from>
    <xdr:to>
      <xdr:col>67</xdr:col>
      <xdr:colOff>101600</xdr:colOff>
      <xdr:row>57</xdr:row>
      <xdr:rowOff>9472</xdr:rowOff>
    </xdr:to>
    <xdr:sp macro="" textlink="">
      <xdr:nvSpPr>
        <xdr:cNvPr id="596" name="楕円 595"/>
        <xdr:cNvSpPr/>
      </xdr:nvSpPr>
      <xdr:spPr>
        <a:xfrm>
          <a:off x="12763500" y="96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25999</xdr:rowOff>
    </xdr:from>
    <xdr:ext cx="599010" cy="259045"/>
    <xdr:sp macro="" textlink="">
      <xdr:nvSpPr>
        <xdr:cNvPr id="597" name="テキスト ボックス 596"/>
        <xdr:cNvSpPr txBox="1"/>
      </xdr:nvSpPr>
      <xdr:spPr>
        <a:xfrm>
          <a:off x="12514795" y="945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129463</xdr:rowOff>
    </xdr:from>
    <xdr:to>
      <xdr:col>85</xdr:col>
      <xdr:colOff>127000</xdr:colOff>
      <xdr:row>79</xdr:row>
      <xdr:rowOff>44450</xdr:rowOff>
    </xdr:to>
    <xdr:cxnSp macro="">
      <xdr:nvCxnSpPr>
        <xdr:cNvPr id="626" name="直線コネクタ 625"/>
        <xdr:cNvCxnSpPr/>
      </xdr:nvCxnSpPr>
      <xdr:spPr>
        <a:xfrm flipV="1">
          <a:off x="15481300" y="12988213"/>
          <a:ext cx="838200" cy="6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78663</xdr:rowOff>
    </xdr:from>
    <xdr:to>
      <xdr:col>85</xdr:col>
      <xdr:colOff>177800</xdr:colOff>
      <xdr:row>76</xdr:row>
      <xdr:rowOff>8812</xdr:rowOff>
    </xdr:to>
    <xdr:sp macro="" textlink="">
      <xdr:nvSpPr>
        <xdr:cNvPr id="645" name="楕円 644"/>
        <xdr:cNvSpPr/>
      </xdr:nvSpPr>
      <xdr:spPr>
        <a:xfrm>
          <a:off x="16268700" y="12937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101540</xdr:rowOff>
    </xdr:from>
    <xdr:ext cx="599010" cy="259045"/>
    <xdr:sp macro="" textlink="">
      <xdr:nvSpPr>
        <xdr:cNvPr id="646" name="災害復旧費該当値テキスト"/>
        <xdr:cNvSpPr txBox="1"/>
      </xdr:nvSpPr>
      <xdr:spPr>
        <a:xfrm>
          <a:off x="16370300" y="1278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133905</xdr:rowOff>
    </xdr:from>
    <xdr:to>
      <xdr:col>85</xdr:col>
      <xdr:colOff>127000</xdr:colOff>
      <xdr:row>96</xdr:row>
      <xdr:rowOff>34285</xdr:rowOff>
    </xdr:to>
    <xdr:cxnSp macro="">
      <xdr:nvCxnSpPr>
        <xdr:cNvPr id="683" name="直線コネクタ 682"/>
        <xdr:cNvCxnSpPr/>
      </xdr:nvCxnSpPr>
      <xdr:spPr>
        <a:xfrm>
          <a:off x="15481300" y="16421655"/>
          <a:ext cx="838200" cy="7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133905</xdr:rowOff>
    </xdr:from>
    <xdr:to>
      <xdr:col>81</xdr:col>
      <xdr:colOff>50800</xdr:colOff>
      <xdr:row>96</xdr:row>
      <xdr:rowOff>74234</xdr:rowOff>
    </xdr:to>
    <xdr:cxnSp macro="">
      <xdr:nvCxnSpPr>
        <xdr:cNvPr id="686" name="直線コネクタ 685"/>
        <xdr:cNvCxnSpPr/>
      </xdr:nvCxnSpPr>
      <xdr:spPr>
        <a:xfrm flipV="1">
          <a:off x="14592300" y="16421655"/>
          <a:ext cx="889000" cy="1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33382</xdr:rowOff>
    </xdr:from>
    <xdr:to>
      <xdr:col>76</xdr:col>
      <xdr:colOff>114300</xdr:colOff>
      <xdr:row>96</xdr:row>
      <xdr:rowOff>74234</xdr:rowOff>
    </xdr:to>
    <xdr:cxnSp macro="">
      <xdr:nvCxnSpPr>
        <xdr:cNvPr id="689" name="直線コネクタ 688"/>
        <xdr:cNvCxnSpPr/>
      </xdr:nvCxnSpPr>
      <xdr:spPr>
        <a:xfrm>
          <a:off x="13703300" y="16492582"/>
          <a:ext cx="889000" cy="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23400</xdr:rowOff>
    </xdr:from>
    <xdr:to>
      <xdr:col>71</xdr:col>
      <xdr:colOff>177800</xdr:colOff>
      <xdr:row>96</xdr:row>
      <xdr:rowOff>33382</xdr:rowOff>
    </xdr:to>
    <xdr:cxnSp macro="">
      <xdr:nvCxnSpPr>
        <xdr:cNvPr id="692" name="直線コネクタ 691"/>
        <xdr:cNvCxnSpPr/>
      </xdr:nvCxnSpPr>
      <xdr:spPr>
        <a:xfrm>
          <a:off x="12814300" y="1648260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154935</xdr:rowOff>
    </xdr:from>
    <xdr:to>
      <xdr:col>85</xdr:col>
      <xdr:colOff>177800</xdr:colOff>
      <xdr:row>96</xdr:row>
      <xdr:rowOff>85085</xdr:rowOff>
    </xdr:to>
    <xdr:sp macro="" textlink="">
      <xdr:nvSpPr>
        <xdr:cNvPr id="702" name="楕円 701"/>
        <xdr:cNvSpPr/>
      </xdr:nvSpPr>
      <xdr:spPr>
        <a:xfrm>
          <a:off x="16268700" y="164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6362</xdr:rowOff>
    </xdr:from>
    <xdr:ext cx="599010" cy="259045"/>
    <xdr:sp macro="" textlink="">
      <xdr:nvSpPr>
        <xdr:cNvPr id="703" name="公債費該当値テキスト"/>
        <xdr:cNvSpPr txBox="1"/>
      </xdr:nvSpPr>
      <xdr:spPr>
        <a:xfrm>
          <a:off x="16370300" y="1629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83105</xdr:rowOff>
    </xdr:from>
    <xdr:to>
      <xdr:col>81</xdr:col>
      <xdr:colOff>101600</xdr:colOff>
      <xdr:row>96</xdr:row>
      <xdr:rowOff>13255</xdr:rowOff>
    </xdr:to>
    <xdr:sp macro="" textlink="">
      <xdr:nvSpPr>
        <xdr:cNvPr id="704" name="楕円 703"/>
        <xdr:cNvSpPr/>
      </xdr:nvSpPr>
      <xdr:spPr>
        <a:xfrm>
          <a:off x="15430500" y="163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29782</xdr:rowOff>
    </xdr:from>
    <xdr:ext cx="599010" cy="259045"/>
    <xdr:sp macro="" textlink="">
      <xdr:nvSpPr>
        <xdr:cNvPr id="705" name="テキスト ボックス 704"/>
        <xdr:cNvSpPr txBox="1"/>
      </xdr:nvSpPr>
      <xdr:spPr>
        <a:xfrm>
          <a:off x="15181795" y="1614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23434</xdr:rowOff>
    </xdr:from>
    <xdr:to>
      <xdr:col>76</xdr:col>
      <xdr:colOff>165100</xdr:colOff>
      <xdr:row>96</xdr:row>
      <xdr:rowOff>125034</xdr:rowOff>
    </xdr:to>
    <xdr:sp macro="" textlink="">
      <xdr:nvSpPr>
        <xdr:cNvPr id="706" name="楕円 705"/>
        <xdr:cNvSpPr/>
      </xdr:nvSpPr>
      <xdr:spPr>
        <a:xfrm>
          <a:off x="14541500" y="164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141561</xdr:rowOff>
    </xdr:from>
    <xdr:ext cx="599010" cy="259045"/>
    <xdr:sp macro="" textlink="">
      <xdr:nvSpPr>
        <xdr:cNvPr id="707" name="テキスト ボックス 706"/>
        <xdr:cNvSpPr txBox="1"/>
      </xdr:nvSpPr>
      <xdr:spPr>
        <a:xfrm>
          <a:off x="14292795" y="1625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154032</xdr:rowOff>
    </xdr:from>
    <xdr:to>
      <xdr:col>72</xdr:col>
      <xdr:colOff>38100</xdr:colOff>
      <xdr:row>96</xdr:row>
      <xdr:rowOff>84182</xdr:rowOff>
    </xdr:to>
    <xdr:sp macro="" textlink="">
      <xdr:nvSpPr>
        <xdr:cNvPr id="708" name="楕円 707"/>
        <xdr:cNvSpPr/>
      </xdr:nvSpPr>
      <xdr:spPr>
        <a:xfrm>
          <a:off x="13652500" y="164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100709</xdr:rowOff>
    </xdr:from>
    <xdr:ext cx="599010" cy="259045"/>
    <xdr:sp macro="" textlink="">
      <xdr:nvSpPr>
        <xdr:cNvPr id="709" name="テキスト ボックス 708"/>
        <xdr:cNvSpPr txBox="1"/>
      </xdr:nvSpPr>
      <xdr:spPr>
        <a:xfrm>
          <a:off x="13403795" y="1621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144050</xdr:rowOff>
    </xdr:from>
    <xdr:to>
      <xdr:col>67</xdr:col>
      <xdr:colOff>101600</xdr:colOff>
      <xdr:row>96</xdr:row>
      <xdr:rowOff>74200</xdr:rowOff>
    </xdr:to>
    <xdr:sp macro="" textlink="">
      <xdr:nvSpPr>
        <xdr:cNvPr id="710" name="楕円 709"/>
        <xdr:cNvSpPr/>
      </xdr:nvSpPr>
      <xdr:spPr>
        <a:xfrm>
          <a:off x="12763500" y="164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90727</xdr:rowOff>
    </xdr:from>
    <xdr:ext cx="599010" cy="259045"/>
    <xdr:sp macro="" textlink="">
      <xdr:nvSpPr>
        <xdr:cNvPr id="711" name="テキスト ボックス 710"/>
        <xdr:cNvSpPr txBox="1"/>
      </xdr:nvSpPr>
      <xdr:spPr>
        <a:xfrm>
          <a:off x="12514795" y="162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3" name="テキスト ボックス 73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85718</xdr:rowOff>
    </xdr:from>
    <xdr:to>
      <xdr:col>116</xdr:col>
      <xdr:colOff>62864</xdr:colOff>
      <xdr:row>39</xdr:row>
      <xdr:rowOff>98878</xdr:rowOff>
    </xdr:to>
    <xdr:cxnSp macro="">
      <xdr:nvCxnSpPr>
        <xdr:cNvPr id="737" name="直線コネクタ 736"/>
        <xdr:cNvCxnSpPr/>
      </xdr:nvCxnSpPr>
      <xdr:spPr>
        <a:xfrm flipV="1">
          <a:off x="22159595" y="6257918"/>
          <a:ext cx="1269" cy="527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148998</xdr:rowOff>
    </xdr:from>
    <xdr:ext cx="249299" cy="259045"/>
    <xdr:sp macro="" textlink="">
      <xdr:nvSpPr>
        <xdr:cNvPr id="738" name="諸支出金最小値テキスト"/>
        <xdr:cNvSpPr txBox="1"/>
      </xdr:nvSpPr>
      <xdr:spPr>
        <a:xfrm>
          <a:off x="22212300" y="68355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32395</xdr:rowOff>
    </xdr:from>
    <xdr:ext cx="534377" cy="259045"/>
    <xdr:sp macro="" textlink="">
      <xdr:nvSpPr>
        <xdr:cNvPr id="740" name="諸支出金最大値テキスト"/>
        <xdr:cNvSpPr txBox="1"/>
      </xdr:nvSpPr>
      <xdr:spPr>
        <a:xfrm>
          <a:off x="22212300" y="60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85718</xdr:rowOff>
    </xdr:from>
    <xdr:to>
      <xdr:col>116</xdr:col>
      <xdr:colOff>152400</xdr:colOff>
      <xdr:row>36</xdr:row>
      <xdr:rowOff>85718</xdr:rowOff>
    </xdr:to>
    <xdr:cxnSp macro="">
      <xdr:nvCxnSpPr>
        <xdr:cNvPr id="741" name="直線コネクタ 740"/>
        <xdr:cNvCxnSpPr/>
      </xdr:nvCxnSpPr>
      <xdr:spPr>
        <a:xfrm>
          <a:off x="22072600" y="62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137855</xdr:rowOff>
    </xdr:from>
    <xdr:to>
      <xdr:col>116</xdr:col>
      <xdr:colOff>63500</xdr:colOff>
      <xdr:row>39</xdr:row>
      <xdr:rowOff>98878</xdr:rowOff>
    </xdr:to>
    <xdr:cxnSp macro="">
      <xdr:nvCxnSpPr>
        <xdr:cNvPr id="742" name="直線コネクタ 741"/>
        <xdr:cNvCxnSpPr/>
      </xdr:nvCxnSpPr>
      <xdr:spPr>
        <a:xfrm>
          <a:off x="21323300" y="6652955"/>
          <a:ext cx="838200" cy="1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66449</xdr:rowOff>
    </xdr:from>
    <xdr:ext cx="378565" cy="259045"/>
    <xdr:sp macro="" textlink="">
      <xdr:nvSpPr>
        <xdr:cNvPr id="743" name="諸支出金平均値テキスト"/>
        <xdr:cNvSpPr txBox="1"/>
      </xdr:nvSpPr>
      <xdr:spPr>
        <a:xfrm>
          <a:off x="22212300" y="65815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43572</xdr:rowOff>
    </xdr:from>
    <xdr:to>
      <xdr:col>116</xdr:col>
      <xdr:colOff>114300</xdr:colOff>
      <xdr:row>39</xdr:row>
      <xdr:rowOff>145172</xdr:rowOff>
    </xdr:to>
    <xdr:sp macro="" textlink="">
      <xdr:nvSpPr>
        <xdr:cNvPr id="744" name="フローチャート: 判断 743"/>
        <xdr:cNvSpPr/>
      </xdr:nvSpPr>
      <xdr:spPr>
        <a:xfrm>
          <a:off x="22110700" y="673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137855</xdr:rowOff>
    </xdr:from>
    <xdr:to>
      <xdr:col>111</xdr:col>
      <xdr:colOff>177800</xdr:colOff>
      <xdr:row>39</xdr:row>
      <xdr:rowOff>98878</xdr:rowOff>
    </xdr:to>
    <xdr:cxnSp macro="">
      <xdr:nvCxnSpPr>
        <xdr:cNvPr id="745" name="直線コネクタ 744"/>
        <xdr:cNvCxnSpPr/>
      </xdr:nvCxnSpPr>
      <xdr:spPr>
        <a:xfrm flipV="1">
          <a:off x="20434300" y="6652955"/>
          <a:ext cx="889000" cy="1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41057</xdr:rowOff>
    </xdr:from>
    <xdr:to>
      <xdr:col>112</xdr:col>
      <xdr:colOff>38100</xdr:colOff>
      <xdr:row>39</xdr:row>
      <xdr:rowOff>142657</xdr:rowOff>
    </xdr:to>
    <xdr:sp macro="" textlink="">
      <xdr:nvSpPr>
        <xdr:cNvPr id="746" name="フローチャート: 判断 745"/>
        <xdr:cNvSpPr/>
      </xdr:nvSpPr>
      <xdr:spPr>
        <a:xfrm>
          <a:off x="21272500" y="672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133784</xdr:rowOff>
    </xdr:from>
    <xdr:ext cx="378565" cy="259045"/>
    <xdr:sp macro="" textlink="">
      <xdr:nvSpPr>
        <xdr:cNvPr id="747" name="テキスト ボックス 746"/>
        <xdr:cNvSpPr txBox="1"/>
      </xdr:nvSpPr>
      <xdr:spPr>
        <a:xfrm>
          <a:off x="21134017" y="682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127943</xdr:rowOff>
    </xdr:from>
    <xdr:to>
      <xdr:col>107</xdr:col>
      <xdr:colOff>50800</xdr:colOff>
      <xdr:row>39</xdr:row>
      <xdr:rowOff>98878</xdr:rowOff>
    </xdr:to>
    <xdr:cxnSp macro="">
      <xdr:nvCxnSpPr>
        <xdr:cNvPr id="748" name="直線コネクタ 747"/>
        <xdr:cNvCxnSpPr/>
      </xdr:nvCxnSpPr>
      <xdr:spPr>
        <a:xfrm>
          <a:off x="19545300" y="6128693"/>
          <a:ext cx="889000" cy="65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37971</xdr:rowOff>
    </xdr:from>
    <xdr:to>
      <xdr:col>107</xdr:col>
      <xdr:colOff>101600</xdr:colOff>
      <xdr:row>39</xdr:row>
      <xdr:rowOff>139571</xdr:rowOff>
    </xdr:to>
    <xdr:sp macro="" textlink="">
      <xdr:nvSpPr>
        <xdr:cNvPr id="749" name="フローチャート: 判断 748"/>
        <xdr:cNvSpPr/>
      </xdr:nvSpPr>
      <xdr:spPr>
        <a:xfrm>
          <a:off x="20383500" y="672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156098</xdr:rowOff>
    </xdr:from>
    <xdr:ext cx="378565" cy="259045"/>
    <xdr:sp macro="" textlink="">
      <xdr:nvSpPr>
        <xdr:cNvPr id="750" name="テキスト ボックス 749"/>
        <xdr:cNvSpPr txBox="1"/>
      </xdr:nvSpPr>
      <xdr:spPr>
        <a:xfrm>
          <a:off x="20245017" y="6499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58563</xdr:rowOff>
    </xdr:from>
    <xdr:to>
      <xdr:col>102</xdr:col>
      <xdr:colOff>114300</xdr:colOff>
      <xdr:row>35</xdr:row>
      <xdr:rowOff>127943</xdr:rowOff>
    </xdr:to>
    <xdr:cxnSp macro="">
      <xdr:nvCxnSpPr>
        <xdr:cNvPr id="751" name="直線コネクタ 750"/>
        <xdr:cNvCxnSpPr/>
      </xdr:nvCxnSpPr>
      <xdr:spPr>
        <a:xfrm>
          <a:off x="18656300" y="5202063"/>
          <a:ext cx="889000" cy="92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39033</xdr:rowOff>
    </xdr:from>
    <xdr:to>
      <xdr:col>102</xdr:col>
      <xdr:colOff>165100</xdr:colOff>
      <xdr:row>39</xdr:row>
      <xdr:rowOff>140633</xdr:rowOff>
    </xdr:to>
    <xdr:sp macro="" textlink="">
      <xdr:nvSpPr>
        <xdr:cNvPr id="752" name="フローチャート: 判断 751"/>
        <xdr:cNvSpPr/>
      </xdr:nvSpPr>
      <xdr:spPr>
        <a:xfrm>
          <a:off x="19494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131760</xdr:rowOff>
    </xdr:from>
    <xdr:ext cx="378565" cy="259045"/>
    <xdr:sp macro="" textlink="">
      <xdr:nvSpPr>
        <xdr:cNvPr id="753" name="テキスト ボックス 752"/>
        <xdr:cNvSpPr txBox="1"/>
      </xdr:nvSpPr>
      <xdr:spPr>
        <a:xfrm>
          <a:off x="19356017" y="681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9265</xdr:rowOff>
    </xdr:from>
    <xdr:to>
      <xdr:col>98</xdr:col>
      <xdr:colOff>38100</xdr:colOff>
      <xdr:row>39</xdr:row>
      <xdr:rowOff>110865</xdr:rowOff>
    </xdr:to>
    <xdr:sp macro="" textlink="">
      <xdr:nvSpPr>
        <xdr:cNvPr id="754" name="フローチャート: 判断 753"/>
        <xdr:cNvSpPr/>
      </xdr:nvSpPr>
      <xdr:spPr>
        <a:xfrm>
          <a:off x="18605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101992</xdr:rowOff>
    </xdr:from>
    <xdr:ext cx="469744" cy="259045"/>
    <xdr:sp macro="" textlink="">
      <xdr:nvSpPr>
        <xdr:cNvPr id="755" name="テキスト ボックス 754"/>
        <xdr:cNvSpPr txBox="1"/>
      </xdr:nvSpPr>
      <xdr:spPr>
        <a:xfrm>
          <a:off x="18421428" y="67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21998</xdr:rowOff>
    </xdr:from>
    <xdr:ext cx="249299" cy="259045"/>
    <xdr:sp macro="" textlink="">
      <xdr:nvSpPr>
        <xdr:cNvPr id="762" name="諸支出金該当値テキスト"/>
        <xdr:cNvSpPr txBox="1"/>
      </xdr:nvSpPr>
      <xdr:spPr>
        <a:xfrm>
          <a:off x="22212300" y="67085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87055</xdr:rowOff>
    </xdr:from>
    <xdr:to>
      <xdr:col>112</xdr:col>
      <xdr:colOff>38100</xdr:colOff>
      <xdr:row>39</xdr:row>
      <xdr:rowOff>17205</xdr:rowOff>
    </xdr:to>
    <xdr:sp macro="" textlink="">
      <xdr:nvSpPr>
        <xdr:cNvPr id="763" name="楕円 762"/>
        <xdr:cNvSpPr/>
      </xdr:nvSpPr>
      <xdr:spPr>
        <a:xfrm>
          <a:off x="21272500" y="66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33732</xdr:rowOff>
    </xdr:from>
    <xdr:ext cx="469744" cy="259045"/>
    <xdr:sp macro="" textlink="">
      <xdr:nvSpPr>
        <xdr:cNvPr id="764" name="テキスト ボックス 763"/>
        <xdr:cNvSpPr txBox="1"/>
      </xdr:nvSpPr>
      <xdr:spPr>
        <a:xfrm>
          <a:off x="21088428" y="63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77143</xdr:rowOff>
    </xdr:from>
    <xdr:to>
      <xdr:col>102</xdr:col>
      <xdr:colOff>165100</xdr:colOff>
      <xdr:row>36</xdr:row>
      <xdr:rowOff>7293</xdr:rowOff>
    </xdr:to>
    <xdr:sp macro="" textlink="">
      <xdr:nvSpPr>
        <xdr:cNvPr id="767" name="楕円 766"/>
        <xdr:cNvSpPr/>
      </xdr:nvSpPr>
      <xdr:spPr>
        <a:xfrm>
          <a:off x="19494500" y="60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23820</xdr:rowOff>
    </xdr:from>
    <xdr:ext cx="534377" cy="259045"/>
    <xdr:sp macro="" textlink="">
      <xdr:nvSpPr>
        <xdr:cNvPr id="768" name="テキスト ボックス 767"/>
        <xdr:cNvSpPr txBox="1"/>
      </xdr:nvSpPr>
      <xdr:spPr>
        <a:xfrm>
          <a:off x="19278111" y="585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7763</xdr:rowOff>
    </xdr:from>
    <xdr:to>
      <xdr:col>98</xdr:col>
      <xdr:colOff>38100</xdr:colOff>
      <xdr:row>30</xdr:row>
      <xdr:rowOff>109363</xdr:rowOff>
    </xdr:to>
    <xdr:sp macro="" textlink="">
      <xdr:nvSpPr>
        <xdr:cNvPr id="769" name="楕円 768"/>
        <xdr:cNvSpPr/>
      </xdr:nvSpPr>
      <xdr:spPr>
        <a:xfrm>
          <a:off x="18605500" y="51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125890</xdr:rowOff>
    </xdr:from>
    <xdr:ext cx="534377" cy="259045"/>
    <xdr:sp macro="" textlink="">
      <xdr:nvSpPr>
        <xdr:cNvPr id="770" name="テキスト ボックス 769"/>
        <xdr:cNvSpPr txBox="1"/>
      </xdr:nvSpPr>
      <xdr:spPr>
        <a:xfrm>
          <a:off x="18389111" y="49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90" name="直線コネクタ 789"/>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91"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2" name="直線コネクタ 79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93"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4" name="直線コネクタ 793"/>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5" name="直線コネクタ 79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6"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7" name="フローチャート: 判断 796"/>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8" name="直線コネクタ 79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9" name="フローチャート: 判断 79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0" name="テキスト ボックス 79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1" name="直線コネクタ 80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2" name="フローチャート: 判断 80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3" name="テキスト ボックス 80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4" name="直線コネクタ 80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5" name="フローチャート: 判断 80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6" name="テキスト ボックス 80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7" name="フローチャート: 判断 80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8" name="テキスト ボックス 80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4" name="楕円 81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5"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6" name="楕円 81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7" name="テキスト ボックス 81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8" name="楕円 81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9" name="テキスト ボックス 81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0" name="楕円 81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1" name="テキスト ボックス 820"/>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2" name="楕円 82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3" name="テキスト ボックス 82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性質別と同様に、類似団体の中でも突出した小規模自治体であるため、人口が少なくても固定費などの一定の経費が必要となるため、基本、類似団体平均にくらべ高い値となる。</a:t>
          </a:r>
        </a:p>
        <a:p>
          <a:r>
            <a:rPr kumimoji="1" lang="ja-JP" altLang="en-US" sz="1300">
              <a:latin typeface="ＭＳ Ｐゴシック" panose="020B0600070205080204" pitchFamily="50" charset="-128"/>
              <a:ea typeface="ＭＳ Ｐゴシック" panose="020B0600070205080204" pitchFamily="50" charset="-128"/>
            </a:rPr>
            <a:t>　住民一人当たりの衛生費増加と災害復旧費皆増が特徴的である。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衛生費は、昨年度より</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千円の増加、類似団体平均より</a:t>
          </a:r>
          <a:r>
            <a:rPr kumimoji="1" lang="en-US" altLang="ja-JP" sz="1300">
              <a:latin typeface="ＭＳ Ｐゴシック" panose="020B0600070205080204" pitchFamily="50" charset="-128"/>
              <a:ea typeface="ＭＳ Ｐゴシック" panose="020B0600070205080204" pitchFamily="50" charset="-128"/>
            </a:rPr>
            <a:t>513</a:t>
          </a:r>
          <a:r>
            <a:rPr kumimoji="1" lang="ja-JP" altLang="en-US" sz="1300">
              <a:latin typeface="ＭＳ Ｐゴシック" panose="020B0600070205080204" pitchFamily="50" charset="-128"/>
              <a:ea typeface="ＭＳ Ｐゴシック" panose="020B0600070205080204" pitchFamily="50" charset="-128"/>
            </a:rPr>
            <a:t>千円上回っている。これは、ごみ焼却場老朽化に伴う、ごみ置き場の整備、焼却炉の新設に起因する。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災害復旧費は、昨年度から</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千円の皆増、類似団体平均より</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千円上回っている。これは、「８．３０粟島浦村豪雨災害」の災害復旧に起因する。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どちらも一時的な費用ではあるが、今後も、計画的な施設更新、災害があっても自治体機能が維持できるよう進めていく。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新潟県粟島浦村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年度は予算規模が膨らみ、また、その裏付けとなる財源が不足したことにより、当基金を充てたものである。</a:t>
          </a:r>
        </a:p>
        <a:p>
          <a:r>
            <a:rPr kumimoji="1" lang="ja-JP" altLang="en-US" sz="1400">
              <a:latin typeface="ＭＳ ゴシック" pitchFamily="49" charset="-128"/>
              <a:ea typeface="ＭＳ ゴシック" pitchFamily="49" charset="-128"/>
            </a:rPr>
            <a:t>　実質収支額は継続的に黒字を確保しているが、実質単年度収支については、平成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年度以外は赤字となっている。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当面は財政調整基金を取り崩さないよう財政運営していく。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新潟県粟島浦村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連結実質赤字比率は、全ての会計において黒字決算のため、表示されていない。</a:t>
          </a:r>
        </a:p>
        <a:p>
          <a:r>
            <a:rPr kumimoji="1" lang="ja-JP" altLang="en-US" sz="1400">
              <a:latin typeface="ＭＳ ゴシック" pitchFamily="49" charset="-128"/>
              <a:ea typeface="ＭＳ ゴシック" pitchFamily="49" charset="-128"/>
            </a:rPr>
            <a:t>　黒字額の標準財政規模比は、増加傾向にあるが、一般会計、国民健康保険特別会計、交流活性化事業特別会の増加によるものであり、特に一般会計は上昇が大きい。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歳出抑制の効果もあるが、余分な財政調整基金の取り崩しや、起債への切り替わりも考えられる。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今後も歳出抑制を続けるとともに、財源調整の精度向上も図っていく。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B4"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1243771</v>
      </c>
      <c r="BO4" s="392"/>
      <c r="BP4" s="392"/>
      <c r="BQ4" s="392"/>
      <c r="BR4" s="392"/>
      <c r="BS4" s="392"/>
      <c r="BT4" s="392"/>
      <c r="BU4" s="393"/>
      <c r="BV4" s="391">
        <v>1281797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41</v>
      </c>
      <c r="CU4" s="398"/>
      <c r="CV4" s="398"/>
      <c r="CW4" s="398"/>
      <c r="CX4" s="398"/>
      <c r="CY4" s="398"/>
      <c r="CZ4" s="398"/>
      <c r="DA4" s="399"/>
      <c r="DB4" s="397">
        <v>28.1</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1062962</v>
      </c>
      <c r="BO5" s="429"/>
      <c r="BP5" s="429"/>
      <c r="BQ5" s="429"/>
      <c r="BR5" s="429"/>
      <c r="BS5" s="429"/>
      <c r="BT5" s="429"/>
      <c r="BU5" s="430"/>
      <c r="BV5" s="428">
        <v>1150271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85.2</v>
      </c>
      <c r="CU5" s="426"/>
      <c r="CV5" s="426"/>
      <c r="CW5" s="426"/>
      <c r="CX5" s="426"/>
      <c r="CY5" s="426"/>
      <c r="CZ5" s="426"/>
      <c r="DA5" s="427"/>
      <c r="DB5" s="425">
        <v>84.7</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180809</v>
      </c>
      <c r="BO6" s="429"/>
      <c r="BP6" s="429"/>
      <c r="BQ6" s="429"/>
      <c r="BR6" s="429"/>
      <c r="BS6" s="429"/>
      <c r="BT6" s="429"/>
      <c r="BU6" s="430"/>
      <c r="BV6" s="428">
        <v>131526</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88.3</v>
      </c>
      <c r="CU6" s="466"/>
      <c r="CV6" s="466"/>
      <c r="CW6" s="466"/>
      <c r="CX6" s="466"/>
      <c r="CY6" s="466"/>
      <c r="CZ6" s="466"/>
      <c r="DA6" s="467"/>
      <c r="DB6" s="465">
        <v>87.8</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8711</v>
      </c>
      <c r="BO7" s="429"/>
      <c r="BP7" s="429"/>
      <c r="BQ7" s="429"/>
      <c r="BR7" s="429"/>
      <c r="BS7" s="429"/>
      <c r="BT7" s="429"/>
      <c r="BU7" s="430"/>
      <c r="BV7" s="428">
        <v>8630</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419484</v>
      </c>
      <c r="CU7" s="429"/>
      <c r="CV7" s="429"/>
      <c r="CW7" s="429"/>
      <c r="CX7" s="429"/>
      <c r="CY7" s="429"/>
      <c r="CZ7" s="429"/>
      <c r="DA7" s="430"/>
      <c r="DB7" s="428">
        <v>437648</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102</v>
      </c>
      <c r="AV8" s="461"/>
      <c r="AW8" s="461"/>
      <c r="AX8" s="461"/>
      <c r="AY8" s="462" t="s">
        <v>110</v>
      </c>
      <c r="AZ8" s="463"/>
      <c r="BA8" s="463"/>
      <c r="BB8" s="463"/>
      <c r="BC8" s="463"/>
      <c r="BD8" s="463"/>
      <c r="BE8" s="463"/>
      <c r="BF8" s="463"/>
      <c r="BG8" s="463"/>
      <c r="BH8" s="463"/>
      <c r="BI8" s="463"/>
      <c r="BJ8" s="463"/>
      <c r="BK8" s="463"/>
      <c r="BL8" s="463"/>
      <c r="BM8" s="464"/>
      <c r="BN8" s="428">
        <v>172098</v>
      </c>
      <c r="BO8" s="429"/>
      <c r="BP8" s="429"/>
      <c r="BQ8" s="429"/>
      <c r="BR8" s="429"/>
      <c r="BS8" s="429"/>
      <c r="BT8" s="429"/>
      <c r="BU8" s="430"/>
      <c r="BV8" s="428">
        <v>122896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0.09</v>
      </c>
      <c r="CU8" s="469"/>
      <c r="CV8" s="469"/>
      <c r="CW8" s="469"/>
      <c r="CX8" s="469"/>
      <c r="CY8" s="469"/>
      <c r="CZ8" s="469"/>
      <c r="DA8" s="470"/>
      <c r="DB8" s="468">
        <v>0.09</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370</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49202</v>
      </c>
      <c r="BO9" s="429"/>
      <c r="BP9" s="429"/>
      <c r="BQ9" s="429"/>
      <c r="BR9" s="429"/>
      <c r="BS9" s="429"/>
      <c r="BT9" s="429"/>
      <c r="BU9" s="430"/>
      <c r="BV9" s="428">
        <v>6401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12.3</v>
      </c>
      <c r="CU9" s="426"/>
      <c r="CV9" s="426"/>
      <c r="CW9" s="426"/>
      <c r="CX9" s="426"/>
      <c r="CY9" s="426"/>
      <c r="CZ9" s="426"/>
      <c r="DA9" s="427"/>
      <c r="DB9" s="425">
        <v>11.4</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366</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0</v>
      </c>
      <c r="BO10" s="429"/>
      <c r="BP10" s="429"/>
      <c r="BQ10" s="429"/>
      <c r="BR10" s="429"/>
      <c r="BS10" s="429"/>
      <c r="BT10" s="429"/>
      <c r="BU10" s="430"/>
      <c r="BV10" s="428">
        <v>50000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12000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c r="A12" s="186"/>
      <c r="B12" s="488" t="s">
        <v>131</v>
      </c>
      <c r="C12" s="489"/>
      <c r="D12" s="489"/>
      <c r="E12" s="489"/>
      <c r="F12" s="489"/>
      <c r="G12" s="489"/>
      <c r="H12" s="489"/>
      <c r="I12" s="489"/>
      <c r="J12" s="489"/>
      <c r="K12" s="490"/>
      <c r="L12" s="497" t="s">
        <v>132</v>
      </c>
      <c r="M12" s="498"/>
      <c r="N12" s="498"/>
      <c r="O12" s="498"/>
      <c r="P12" s="498"/>
      <c r="Q12" s="499"/>
      <c r="R12" s="500">
        <v>351</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100000</v>
      </c>
      <c r="BO12" s="429"/>
      <c r="BP12" s="429"/>
      <c r="BQ12" s="429"/>
      <c r="BR12" s="429"/>
      <c r="BS12" s="429"/>
      <c r="BT12" s="429"/>
      <c r="BU12" s="430"/>
      <c r="BV12" s="428">
        <v>160000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350</v>
      </c>
      <c r="S13" s="510"/>
      <c r="T13" s="510"/>
      <c r="U13" s="510"/>
      <c r="V13" s="511"/>
      <c r="W13" s="444" t="s">
        <v>140</v>
      </c>
      <c r="X13" s="445"/>
      <c r="Y13" s="445"/>
      <c r="Z13" s="445"/>
      <c r="AA13" s="445"/>
      <c r="AB13" s="435"/>
      <c r="AC13" s="479">
        <v>71</v>
      </c>
      <c r="AD13" s="480"/>
      <c r="AE13" s="480"/>
      <c r="AF13" s="480"/>
      <c r="AG13" s="519"/>
      <c r="AH13" s="479">
        <v>98</v>
      </c>
      <c r="AI13" s="480"/>
      <c r="AJ13" s="480"/>
      <c r="AK13" s="480"/>
      <c r="AL13" s="481"/>
      <c r="AM13" s="457" t="s">
        <v>141</v>
      </c>
      <c r="AN13" s="458"/>
      <c r="AO13" s="458"/>
      <c r="AP13" s="458"/>
      <c r="AQ13" s="458"/>
      <c r="AR13" s="458"/>
      <c r="AS13" s="458"/>
      <c r="AT13" s="459"/>
      <c r="AU13" s="460" t="s">
        <v>126</v>
      </c>
      <c r="AV13" s="461"/>
      <c r="AW13" s="461"/>
      <c r="AX13" s="461"/>
      <c r="AY13" s="462" t="s">
        <v>142</v>
      </c>
      <c r="AZ13" s="463"/>
      <c r="BA13" s="463"/>
      <c r="BB13" s="463"/>
      <c r="BC13" s="463"/>
      <c r="BD13" s="463"/>
      <c r="BE13" s="463"/>
      <c r="BF13" s="463"/>
      <c r="BG13" s="463"/>
      <c r="BH13" s="463"/>
      <c r="BI13" s="463"/>
      <c r="BJ13" s="463"/>
      <c r="BK13" s="463"/>
      <c r="BL13" s="463"/>
      <c r="BM13" s="464"/>
      <c r="BN13" s="428">
        <v>-50798</v>
      </c>
      <c r="BO13" s="429"/>
      <c r="BP13" s="429"/>
      <c r="BQ13" s="429"/>
      <c r="BR13" s="429"/>
      <c r="BS13" s="429"/>
      <c r="BT13" s="429"/>
      <c r="BU13" s="430"/>
      <c r="BV13" s="428">
        <v>-91599</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6.6</v>
      </c>
      <c r="CU13" s="426"/>
      <c r="CV13" s="426"/>
      <c r="CW13" s="426"/>
      <c r="CX13" s="426"/>
      <c r="CY13" s="426"/>
      <c r="CZ13" s="426"/>
      <c r="DA13" s="427"/>
      <c r="DB13" s="425">
        <v>5.7</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144</v>
      </c>
      <c r="M14" s="507"/>
      <c r="N14" s="507"/>
      <c r="O14" s="507"/>
      <c r="P14" s="507"/>
      <c r="Q14" s="508"/>
      <c r="R14" s="509">
        <v>355</v>
      </c>
      <c r="S14" s="510"/>
      <c r="T14" s="510"/>
      <c r="U14" s="510"/>
      <c r="V14" s="511"/>
      <c r="W14" s="418"/>
      <c r="X14" s="419"/>
      <c r="Y14" s="419"/>
      <c r="Z14" s="419"/>
      <c r="AA14" s="419"/>
      <c r="AB14" s="408"/>
      <c r="AC14" s="512">
        <v>27</v>
      </c>
      <c r="AD14" s="513"/>
      <c r="AE14" s="513"/>
      <c r="AF14" s="513"/>
      <c r="AG14" s="514"/>
      <c r="AH14" s="512">
        <v>33.9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129</v>
      </c>
      <c r="CU14" s="524"/>
      <c r="CV14" s="524"/>
      <c r="CW14" s="524"/>
      <c r="CX14" s="524"/>
      <c r="CY14" s="524"/>
      <c r="CZ14" s="524"/>
      <c r="DA14" s="525"/>
      <c r="DB14" s="523" t="s">
        <v>129</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146</v>
      </c>
      <c r="N15" s="517"/>
      <c r="O15" s="517"/>
      <c r="P15" s="517"/>
      <c r="Q15" s="518"/>
      <c r="R15" s="509">
        <v>355</v>
      </c>
      <c r="S15" s="510"/>
      <c r="T15" s="510"/>
      <c r="U15" s="510"/>
      <c r="V15" s="511"/>
      <c r="W15" s="444" t="s">
        <v>147</v>
      </c>
      <c r="X15" s="445"/>
      <c r="Y15" s="445"/>
      <c r="Z15" s="445"/>
      <c r="AA15" s="445"/>
      <c r="AB15" s="435"/>
      <c r="AC15" s="479">
        <v>18</v>
      </c>
      <c r="AD15" s="480"/>
      <c r="AE15" s="480"/>
      <c r="AF15" s="480"/>
      <c r="AG15" s="519"/>
      <c r="AH15" s="479">
        <v>24</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41718</v>
      </c>
      <c r="BO15" s="392"/>
      <c r="BP15" s="392"/>
      <c r="BQ15" s="392"/>
      <c r="BR15" s="392"/>
      <c r="BS15" s="392"/>
      <c r="BT15" s="392"/>
      <c r="BU15" s="393"/>
      <c r="BV15" s="391">
        <v>36823</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6.8</v>
      </c>
      <c r="AD16" s="513"/>
      <c r="AE16" s="513"/>
      <c r="AF16" s="513"/>
      <c r="AG16" s="514"/>
      <c r="AH16" s="512">
        <v>8.3000000000000007</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401443</v>
      </c>
      <c r="BO16" s="429"/>
      <c r="BP16" s="429"/>
      <c r="BQ16" s="429"/>
      <c r="BR16" s="429"/>
      <c r="BS16" s="429"/>
      <c r="BT16" s="429"/>
      <c r="BU16" s="430"/>
      <c r="BV16" s="428">
        <v>413074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174</v>
      </c>
      <c r="AD17" s="480"/>
      <c r="AE17" s="480"/>
      <c r="AF17" s="480"/>
      <c r="AG17" s="519"/>
      <c r="AH17" s="479">
        <v>167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52215</v>
      </c>
      <c r="BO17" s="429"/>
      <c r="BP17" s="429"/>
      <c r="BQ17" s="429"/>
      <c r="BR17" s="429"/>
      <c r="BS17" s="429"/>
      <c r="BT17" s="429"/>
      <c r="BU17" s="430"/>
      <c r="BV17" s="428">
        <v>45985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9.7799999999999994</v>
      </c>
      <c r="M18" s="541"/>
      <c r="N18" s="541"/>
      <c r="O18" s="541"/>
      <c r="P18" s="541"/>
      <c r="Q18" s="541"/>
      <c r="R18" s="542"/>
      <c r="S18" s="542"/>
      <c r="T18" s="542"/>
      <c r="U18" s="542"/>
      <c r="V18" s="543"/>
      <c r="W18" s="446"/>
      <c r="X18" s="447"/>
      <c r="Y18" s="447"/>
      <c r="Z18" s="447"/>
      <c r="AA18" s="447"/>
      <c r="AB18" s="438"/>
      <c r="AC18" s="544">
        <v>66.2</v>
      </c>
      <c r="AD18" s="545"/>
      <c r="AE18" s="545"/>
      <c r="AF18" s="545"/>
      <c r="AG18" s="546"/>
      <c r="AH18" s="544">
        <v>57.8</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367064</v>
      </c>
      <c r="BO18" s="429"/>
      <c r="BP18" s="429"/>
      <c r="BQ18" s="429"/>
      <c r="BR18" s="429"/>
      <c r="BS18" s="429"/>
      <c r="BT18" s="429"/>
      <c r="BU18" s="430"/>
      <c r="BV18" s="428">
        <v>375281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38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782542</v>
      </c>
      <c r="BO19" s="429"/>
      <c r="BP19" s="429"/>
      <c r="BQ19" s="429"/>
      <c r="BR19" s="429"/>
      <c r="BS19" s="429"/>
      <c r="BT19" s="429"/>
      <c r="BU19" s="430"/>
      <c r="BV19" s="428">
        <v>965246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173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866393</v>
      </c>
      <c r="BO23" s="429"/>
      <c r="BP23" s="429"/>
      <c r="BQ23" s="429"/>
      <c r="BR23" s="429"/>
      <c r="BS23" s="429"/>
      <c r="BT23" s="429"/>
      <c r="BU23" s="430"/>
      <c r="BV23" s="428">
        <v>762415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5000</v>
      </c>
      <c r="R24" s="480"/>
      <c r="S24" s="480"/>
      <c r="T24" s="480"/>
      <c r="U24" s="480"/>
      <c r="V24" s="519"/>
      <c r="W24" s="578"/>
      <c r="X24" s="566"/>
      <c r="Y24" s="567"/>
      <c r="Z24" s="478" t="s">
        <v>171</v>
      </c>
      <c r="AA24" s="458"/>
      <c r="AB24" s="458"/>
      <c r="AC24" s="458"/>
      <c r="AD24" s="458"/>
      <c r="AE24" s="458"/>
      <c r="AF24" s="458"/>
      <c r="AG24" s="459"/>
      <c r="AH24" s="479">
        <v>17</v>
      </c>
      <c r="AI24" s="480"/>
      <c r="AJ24" s="480"/>
      <c r="AK24" s="480"/>
      <c r="AL24" s="519"/>
      <c r="AM24" s="479">
        <v>46937</v>
      </c>
      <c r="AN24" s="480"/>
      <c r="AO24" s="480"/>
      <c r="AP24" s="480"/>
      <c r="AQ24" s="480"/>
      <c r="AR24" s="519"/>
      <c r="AS24" s="479">
        <v>2761</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820929</v>
      </c>
      <c r="BO24" s="429"/>
      <c r="BP24" s="429"/>
      <c r="BQ24" s="429"/>
      <c r="BR24" s="429"/>
      <c r="BS24" s="429"/>
      <c r="BT24" s="429"/>
      <c r="BU24" s="430"/>
      <c r="BV24" s="428">
        <v>711876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1</v>
      </c>
      <c r="M25" s="480"/>
      <c r="N25" s="480"/>
      <c r="O25" s="480"/>
      <c r="P25" s="519"/>
      <c r="Q25" s="479">
        <v>5400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176</v>
      </c>
      <c r="AN25" s="480"/>
      <c r="AO25" s="480"/>
      <c r="AP25" s="480"/>
      <c r="AQ25" s="480"/>
      <c r="AR25" s="519"/>
      <c r="AS25" s="479" t="s">
        <v>177</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t="s">
        <v>129</v>
      </c>
      <c r="BO25" s="392"/>
      <c r="BP25" s="392"/>
      <c r="BQ25" s="392"/>
      <c r="BR25" s="392"/>
      <c r="BS25" s="392"/>
      <c r="BT25" s="392"/>
      <c r="BU25" s="393"/>
      <c r="BV25" s="391" t="s">
        <v>175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179</v>
      </c>
      <c r="F26" s="458"/>
      <c r="G26" s="458"/>
      <c r="H26" s="458"/>
      <c r="I26" s="458"/>
      <c r="J26" s="458"/>
      <c r="K26" s="459"/>
      <c r="L26" s="479">
        <v>1</v>
      </c>
      <c r="M26" s="480"/>
      <c r="N26" s="480"/>
      <c r="O26" s="480"/>
      <c r="P26" s="519"/>
      <c r="Q26" s="479">
        <v>5200</v>
      </c>
      <c r="R26" s="480"/>
      <c r="S26" s="480"/>
      <c r="T26" s="480"/>
      <c r="U26" s="480"/>
      <c r="V26" s="519"/>
      <c r="W26" s="578"/>
      <c r="X26" s="566"/>
      <c r="Y26" s="567"/>
      <c r="Z26" s="478" t="s">
        <v>180</v>
      </c>
      <c r="AA26" s="588"/>
      <c r="AB26" s="588"/>
      <c r="AC26" s="588"/>
      <c r="AD26" s="588"/>
      <c r="AE26" s="588"/>
      <c r="AF26" s="588"/>
      <c r="AG26" s="589"/>
      <c r="AH26" s="479" t="s">
        <v>181</v>
      </c>
      <c r="AI26" s="480"/>
      <c r="AJ26" s="480"/>
      <c r="AK26" s="480"/>
      <c r="AL26" s="519"/>
      <c r="AM26" s="479" t="s">
        <v>177</v>
      </c>
      <c r="AN26" s="480"/>
      <c r="AO26" s="480"/>
      <c r="AP26" s="480"/>
      <c r="AQ26" s="480"/>
      <c r="AR26" s="519"/>
      <c r="AS26" s="479" t="s">
        <v>175</v>
      </c>
      <c r="AT26" s="480"/>
      <c r="AU26" s="480"/>
      <c r="AV26" s="480"/>
      <c r="AW26" s="480"/>
      <c r="AX26" s="481"/>
      <c r="AY26" s="431" t="s">
        <v>182</v>
      </c>
      <c r="AZ26" s="432"/>
      <c r="BA26" s="432"/>
      <c r="BB26" s="432"/>
      <c r="BC26" s="432"/>
      <c r="BD26" s="432"/>
      <c r="BE26" s="432"/>
      <c r="BF26" s="432"/>
      <c r="BG26" s="432"/>
      <c r="BH26" s="432"/>
      <c r="BI26" s="432"/>
      <c r="BJ26" s="432"/>
      <c r="BK26" s="432"/>
      <c r="BL26" s="432"/>
      <c r="BM26" s="433"/>
      <c r="BN26" s="428" t="s">
        <v>175</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183</v>
      </c>
      <c r="F27" s="458"/>
      <c r="G27" s="458"/>
      <c r="H27" s="458"/>
      <c r="I27" s="458"/>
      <c r="J27" s="458"/>
      <c r="K27" s="459"/>
      <c r="L27" s="479">
        <v>1</v>
      </c>
      <c r="M27" s="480"/>
      <c r="N27" s="480"/>
      <c r="O27" s="480"/>
      <c r="P27" s="519"/>
      <c r="Q27" s="479">
        <v>2030</v>
      </c>
      <c r="R27" s="480"/>
      <c r="S27" s="480"/>
      <c r="T27" s="480"/>
      <c r="U27" s="480"/>
      <c r="V27" s="519"/>
      <c r="W27" s="578"/>
      <c r="X27" s="566"/>
      <c r="Y27" s="567"/>
      <c r="Z27" s="478" t="s">
        <v>184</v>
      </c>
      <c r="AA27" s="458"/>
      <c r="AB27" s="458"/>
      <c r="AC27" s="458"/>
      <c r="AD27" s="458"/>
      <c r="AE27" s="458"/>
      <c r="AF27" s="458"/>
      <c r="AG27" s="459"/>
      <c r="AH27" s="479" t="s">
        <v>175</v>
      </c>
      <c r="AI27" s="480"/>
      <c r="AJ27" s="480"/>
      <c r="AK27" s="480"/>
      <c r="AL27" s="519"/>
      <c r="AM27" s="479" t="s">
        <v>176</v>
      </c>
      <c r="AN27" s="480"/>
      <c r="AO27" s="480"/>
      <c r="AP27" s="480"/>
      <c r="AQ27" s="480"/>
      <c r="AR27" s="519"/>
      <c r="AS27" s="479" t="s">
        <v>175</v>
      </c>
      <c r="AT27" s="480"/>
      <c r="AU27" s="480"/>
      <c r="AV27" s="480"/>
      <c r="AW27" s="480"/>
      <c r="AX27" s="481"/>
      <c r="AY27" s="520" t="s">
        <v>185</v>
      </c>
      <c r="AZ27" s="521"/>
      <c r="BA27" s="521"/>
      <c r="BB27" s="521"/>
      <c r="BC27" s="521"/>
      <c r="BD27" s="521"/>
      <c r="BE27" s="521"/>
      <c r="BF27" s="521"/>
      <c r="BG27" s="521"/>
      <c r="BH27" s="521"/>
      <c r="BI27" s="521"/>
      <c r="BJ27" s="521"/>
      <c r="BK27" s="521"/>
      <c r="BL27" s="521"/>
      <c r="BM27" s="522"/>
      <c r="BN27" s="601">
        <v>24560</v>
      </c>
      <c r="BO27" s="602"/>
      <c r="BP27" s="602"/>
      <c r="BQ27" s="602"/>
      <c r="BR27" s="602"/>
      <c r="BS27" s="602"/>
      <c r="BT27" s="602"/>
      <c r="BU27" s="603"/>
      <c r="BV27" s="601">
        <v>24560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186</v>
      </c>
      <c r="F28" s="458"/>
      <c r="G28" s="458"/>
      <c r="H28" s="458"/>
      <c r="I28" s="458"/>
      <c r="J28" s="458"/>
      <c r="K28" s="459"/>
      <c r="L28" s="479">
        <v>1</v>
      </c>
      <c r="M28" s="480"/>
      <c r="N28" s="480"/>
      <c r="O28" s="480"/>
      <c r="P28" s="519"/>
      <c r="Q28" s="479">
        <v>1300</v>
      </c>
      <c r="R28" s="480"/>
      <c r="S28" s="480"/>
      <c r="T28" s="480"/>
      <c r="U28" s="480"/>
      <c r="V28" s="519"/>
      <c r="W28" s="578"/>
      <c r="X28" s="566"/>
      <c r="Y28" s="567"/>
      <c r="Z28" s="478" t="s">
        <v>187</v>
      </c>
      <c r="AA28" s="458"/>
      <c r="AB28" s="458"/>
      <c r="AC28" s="458"/>
      <c r="AD28" s="458"/>
      <c r="AE28" s="458"/>
      <c r="AF28" s="458"/>
      <c r="AG28" s="459"/>
      <c r="AH28" s="479" t="s">
        <v>175</v>
      </c>
      <c r="AI28" s="480"/>
      <c r="AJ28" s="480"/>
      <c r="AK28" s="480"/>
      <c r="AL28" s="519"/>
      <c r="AM28" s="479" t="s">
        <v>175</v>
      </c>
      <c r="AN28" s="480"/>
      <c r="AO28" s="480"/>
      <c r="AP28" s="480"/>
      <c r="AQ28" s="480"/>
      <c r="AR28" s="519"/>
      <c r="AS28" s="479" t="s">
        <v>175</v>
      </c>
      <c r="AT28" s="480"/>
      <c r="AU28" s="480"/>
      <c r="AV28" s="480"/>
      <c r="AW28" s="480"/>
      <c r="AX28" s="481"/>
      <c r="AY28" s="604" t="s">
        <v>188</v>
      </c>
      <c r="AZ28" s="605"/>
      <c r="BA28" s="605"/>
      <c r="BB28" s="606"/>
      <c r="BC28" s="388" t="s">
        <v>48</v>
      </c>
      <c r="BD28" s="389"/>
      <c r="BE28" s="389"/>
      <c r="BF28" s="389"/>
      <c r="BG28" s="389"/>
      <c r="BH28" s="389"/>
      <c r="BI28" s="389"/>
      <c r="BJ28" s="389"/>
      <c r="BK28" s="389"/>
      <c r="BL28" s="389"/>
      <c r="BM28" s="390"/>
      <c r="BN28" s="391">
        <v>240000</v>
      </c>
      <c r="BO28" s="392"/>
      <c r="BP28" s="392"/>
      <c r="BQ28" s="392"/>
      <c r="BR28" s="392"/>
      <c r="BS28" s="392"/>
      <c r="BT28" s="392"/>
      <c r="BU28" s="393"/>
      <c r="BV28" s="391">
        <v>340000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189</v>
      </c>
      <c r="F29" s="458"/>
      <c r="G29" s="458"/>
      <c r="H29" s="458"/>
      <c r="I29" s="458"/>
      <c r="J29" s="458"/>
      <c r="K29" s="459"/>
      <c r="L29" s="479">
        <v>5</v>
      </c>
      <c r="M29" s="480"/>
      <c r="N29" s="480"/>
      <c r="O29" s="480"/>
      <c r="P29" s="519"/>
      <c r="Q29" s="479">
        <v>1090</v>
      </c>
      <c r="R29" s="480"/>
      <c r="S29" s="480"/>
      <c r="T29" s="480"/>
      <c r="U29" s="480"/>
      <c r="V29" s="519"/>
      <c r="W29" s="579"/>
      <c r="X29" s="580"/>
      <c r="Y29" s="581"/>
      <c r="Z29" s="478" t="s">
        <v>190</v>
      </c>
      <c r="AA29" s="458"/>
      <c r="AB29" s="458"/>
      <c r="AC29" s="458"/>
      <c r="AD29" s="458"/>
      <c r="AE29" s="458"/>
      <c r="AF29" s="458"/>
      <c r="AG29" s="459"/>
      <c r="AH29" s="479">
        <v>17</v>
      </c>
      <c r="AI29" s="480"/>
      <c r="AJ29" s="480"/>
      <c r="AK29" s="480"/>
      <c r="AL29" s="519"/>
      <c r="AM29" s="479">
        <v>46937</v>
      </c>
      <c r="AN29" s="480"/>
      <c r="AO29" s="480"/>
      <c r="AP29" s="480"/>
      <c r="AQ29" s="480"/>
      <c r="AR29" s="519"/>
      <c r="AS29" s="479">
        <v>2761</v>
      </c>
      <c r="AT29" s="480"/>
      <c r="AU29" s="480"/>
      <c r="AV29" s="480"/>
      <c r="AW29" s="480"/>
      <c r="AX29" s="481"/>
      <c r="AY29" s="607"/>
      <c r="AZ29" s="608"/>
      <c r="BA29" s="608"/>
      <c r="BB29" s="609"/>
      <c r="BC29" s="462" t="s">
        <v>191</v>
      </c>
      <c r="BD29" s="463"/>
      <c r="BE29" s="463"/>
      <c r="BF29" s="463"/>
      <c r="BG29" s="463"/>
      <c r="BH29" s="463"/>
      <c r="BI29" s="463"/>
      <c r="BJ29" s="463"/>
      <c r="BK29" s="463"/>
      <c r="BL29" s="463"/>
      <c r="BM29" s="464"/>
      <c r="BN29" s="428">
        <v>339</v>
      </c>
      <c r="BO29" s="429"/>
      <c r="BP29" s="429"/>
      <c r="BQ29" s="429"/>
      <c r="BR29" s="429"/>
      <c r="BS29" s="429"/>
      <c r="BT29" s="429"/>
      <c r="BU29" s="430"/>
      <c r="BV29" s="428">
        <v>339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192</v>
      </c>
      <c r="X30" s="586"/>
      <c r="Y30" s="586"/>
      <c r="Z30" s="586"/>
      <c r="AA30" s="586"/>
      <c r="AB30" s="586"/>
      <c r="AC30" s="586"/>
      <c r="AD30" s="586"/>
      <c r="AE30" s="586"/>
      <c r="AF30" s="586"/>
      <c r="AG30" s="587"/>
      <c r="AH30" s="544">
        <v>87.3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250854</v>
      </c>
      <c r="BO30" s="602"/>
      <c r="BP30" s="602"/>
      <c r="BQ30" s="602"/>
      <c r="BR30" s="602"/>
      <c r="BS30" s="602"/>
      <c r="BT30" s="602"/>
      <c r="BU30" s="603"/>
      <c r="BV30" s="601">
        <v>253346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199</v>
      </c>
      <c r="D33" s="452"/>
      <c r="E33" s="417" t="s">
        <v>200</v>
      </c>
      <c r="F33" s="417"/>
      <c r="G33" s="417"/>
      <c r="H33" s="417"/>
      <c r="I33" s="417"/>
      <c r="J33" s="417"/>
      <c r="K33" s="417"/>
      <c r="L33" s="417"/>
      <c r="M33" s="417"/>
      <c r="N33" s="417"/>
      <c r="O33" s="417"/>
      <c r="P33" s="417"/>
      <c r="Q33" s="417"/>
      <c r="R33" s="417"/>
      <c r="S33" s="417"/>
      <c r="T33" s="215"/>
      <c r="U33" s="452" t="s">
        <v>201</v>
      </c>
      <c r="V33" s="452"/>
      <c r="W33" s="417" t="s">
        <v>200</v>
      </c>
      <c r="X33" s="417"/>
      <c r="Y33" s="417"/>
      <c r="Z33" s="417"/>
      <c r="AA33" s="417"/>
      <c r="AB33" s="417"/>
      <c r="AC33" s="417"/>
      <c r="AD33" s="417"/>
      <c r="AE33" s="417"/>
      <c r="AF33" s="417"/>
      <c r="AG33" s="417"/>
      <c r="AH33" s="417"/>
      <c r="AI33" s="417"/>
      <c r="AJ33" s="417"/>
      <c r="AK33" s="417"/>
      <c r="AL33" s="215"/>
      <c r="AM33" s="452" t="s">
        <v>201</v>
      </c>
      <c r="AN33" s="452"/>
      <c r="AO33" s="417" t="s">
        <v>202</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52" t="s">
        <v>203</v>
      </c>
      <c r="BX33" s="452"/>
      <c r="BY33" s="417" t="s">
        <v>205</v>
      </c>
      <c r="BZ33" s="417"/>
      <c r="CA33" s="417"/>
      <c r="CB33" s="417"/>
      <c r="CC33" s="417"/>
      <c r="CD33" s="417"/>
      <c r="CE33" s="417"/>
      <c r="CF33" s="417"/>
      <c r="CG33" s="417"/>
      <c r="CH33" s="417"/>
      <c r="CI33" s="417"/>
      <c r="CJ33" s="417"/>
      <c r="CK33" s="417"/>
      <c r="CL33" s="417"/>
      <c r="CM33" s="417"/>
      <c r="CN33" s="215"/>
      <c r="CO33" s="452" t="s">
        <v>201</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IF('各会計、関係団体の財政状況及び健全化判断比率'!B31="","",'各会計、関係団体の財政状況及び健全化判断比率'!B31)</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新潟県市町村総合事務組合【一般会計】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粟島汽船株式会社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交流活性化事業特別会計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IF('各会計、関係団体の財政状況及び健全化判断比率'!B32="","",'各会計、関係団体の財政状況及び健全化判断比率'!B32)</f>
        <v>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新潟県市町村総合事務組合【職員退職手当支給事業特別会計】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新潟県市町村総合事務組合【消防団員公務災害補償事業特別会計】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新潟県市町村総合事務組合【消防賞じゅつ金支給事業特別会計】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新潟県市町村総合事務組合【非常勤職員公務災害補償事業特別会計】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新潟県市町村総合事務組合【交通災害共済事業特別会計】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新潟県後期高齢者医療広域連合【一般会計】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新潟県後期高齢者医療広域連合【後期高齢者医療特別会計】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下越障害福祉事務組合【一般会計】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usbKD6ZypH4kGE4pBHTkQjBh4m0uAQODsFF888w1n1c4S/avv8vS3EziDldGI0OvJ9Xkc9Q6mXdQSUUTtiY3iw==" saltValue="HhXOPoEFJ/H14e/aOZLZ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F34" sqref="F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06" t="s">
        <v>563</v>
      </c>
      <c r="D34" s="1206"/>
      <c r="E34" s="1207"/>
      <c r="F34" s="32">
        <v>3.26</v>
      </c>
      <c r="G34" s="33">
        <v>4.8499999999999996</v>
      </c>
      <c r="H34" s="33">
        <v>26.29</v>
      </c>
      <c r="I34" s="33">
        <v>27.18</v>
      </c>
      <c r="J34" s="34">
        <v>38.99</v>
      </c>
      <c r="K34" s="22"/>
      <c r="L34" s="22"/>
      <c r="M34" s="22"/>
      <c r="N34" s="22"/>
      <c r="O34" s="22"/>
      <c r="P34" s="22"/>
    </row>
    <row r="35" spans="1:16" ht="39" customHeight="1">
      <c r="A35" s="22"/>
      <c r="B35" s="35"/>
      <c r="C35" s="1200" t="s">
        <v>564</v>
      </c>
      <c r="D35" s="1201"/>
      <c r="E35" s="1202"/>
      <c r="F35" s="36">
        <v>2.88</v>
      </c>
      <c r="G35" s="37">
        <v>2.96</v>
      </c>
      <c r="H35" s="37">
        <v>0.56999999999999995</v>
      </c>
      <c r="I35" s="37">
        <v>3.01</v>
      </c>
      <c r="J35" s="38">
        <v>3.62</v>
      </c>
      <c r="K35" s="22"/>
      <c r="L35" s="22"/>
      <c r="M35" s="22"/>
      <c r="N35" s="22"/>
      <c r="O35" s="22"/>
      <c r="P35" s="22"/>
    </row>
    <row r="36" spans="1:16" ht="39" customHeight="1">
      <c r="A36" s="22"/>
      <c r="B36" s="35"/>
      <c r="C36" s="1200" t="s">
        <v>565</v>
      </c>
      <c r="D36" s="1201"/>
      <c r="E36" s="1202"/>
      <c r="F36" s="36">
        <v>0</v>
      </c>
      <c r="G36" s="37">
        <v>0.42</v>
      </c>
      <c r="H36" s="37">
        <v>0.23</v>
      </c>
      <c r="I36" s="37">
        <v>0.89</v>
      </c>
      <c r="J36" s="38">
        <v>2.0299999999999998</v>
      </c>
      <c r="K36" s="22"/>
      <c r="L36" s="22"/>
      <c r="M36" s="22"/>
      <c r="N36" s="22"/>
      <c r="O36" s="22"/>
      <c r="P36" s="22"/>
    </row>
    <row r="37" spans="1:16" ht="39" customHeight="1">
      <c r="A37" s="22"/>
      <c r="B37" s="35"/>
      <c r="C37" s="1200" t="s">
        <v>566</v>
      </c>
      <c r="D37" s="1201"/>
      <c r="E37" s="1202"/>
      <c r="F37" s="36">
        <v>3.24</v>
      </c>
      <c r="G37" s="37">
        <v>3.21</v>
      </c>
      <c r="H37" s="37">
        <v>2.4300000000000002</v>
      </c>
      <c r="I37" s="37">
        <v>1.6</v>
      </c>
      <c r="J37" s="38">
        <v>1.82</v>
      </c>
      <c r="K37" s="22"/>
      <c r="L37" s="22"/>
      <c r="M37" s="22"/>
      <c r="N37" s="22"/>
      <c r="O37" s="22"/>
      <c r="P37" s="22"/>
    </row>
    <row r="38" spans="1:16" ht="39" customHeight="1">
      <c r="A38" s="22"/>
      <c r="B38" s="35"/>
      <c r="C38" s="1200" t="s">
        <v>567</v>
      </c>
      <c r="D38" s="1201"/>
      <c r="E38" s="1202"/>
      <c r="F38" s="36">
        <v>0.42</v>
      </c>
      <c r="G38" s="37">
        <v>0.65</v>
      </c>
      <c r="H38" s="37">
        <v>0.4</v>
      </c>
      <c r="I38" s="37">
        <v>0.03</v>
      </c>
      <c r="J38" s="38">
        <v>0.33</v>
      </c>
      <c r="K38" s="22"/>
      <c r="L38" s="22"/>
      <c r="M38" s="22"/>
      <c r="N38" s="22"/>
      <c r="O38" s="22"/>
      <c r="P38" s="22"/>
    </row>
    <row r="39" spans="1:16" ht="39" customHeight="1">
      <c r="A39" s="22"/>
      <c r="B39" s="35"/>
      <c r="C39" s="1200" t="s">
        <v>568</v>
      </c>
      <c r="D39" s="1201"/>
      <c r="E39" s="1202"/>
      <c r="F39" s="36">
        <v>0.33</v>
      </c>
      <c r="G39" s="37">
        <v>0.83</v>
      </c>
      <c r="H39" s="37">
        <v>0.45</v>
      </c>
      <c r="I39" s="37">
        <v>0.16</v>
      </c>
      <c r="J39" s="38">
        <v>0.2</v>
      </c>
      <c r="K39" s="22"/>
      <c r="L39" s="22"/>
      <c r="M39" s="22"/>
      <c r="N39" s="22"/>
      <c r="O39" s="22"/>
      <c r="P39" s="22"/>
    </row>
    <row r="40" spans="1:16" ht="39" customHeight="1">
      <c r="A40" s="22"/>
      <c r="B40" s="35"/>
      <c r="C40" s="1200" t="s">
        <v>569</v>
      </c>
      <c r="D40" s="1201"/>
      <c r="E40" s="1202"/>
      <c r="F40" s="36">
        <v>0.18</v>
      </c>
      <c r="G40" s="37">
        <v>0.09</v>
      </c>
      <c r="H40" s="37">
        <v>0.14000000000000001</v>
      </c>
      <c r="I40" s="37">
        <v>0.15</v>
      </c>
      <c r="J40" s="38">
        <v>0.17</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570</v>
      </c>
      <c r="D42" s="1201"/>
      <c r="E42" s="1202"/>
      <c r="F42" s="36" t="s">
        <v>512</v>
      </c>
      <c r="G42" s="37" t="s">
        <v>512</v>
      </c>
      <c r="H42" s="37" t="s">
        <v>512</v>
      </c>
      <c r="I42" s="37" t="s">
        <v>512</v>
      </c>
      <c r="J42" s="38" t="s">
        <v>512</v>
      </c>
      <c r="K42" s="22"/>
      <c r="L42" s="22"/>
      <c r="M42" s="22"/>
      <c r="N42" s="22"/>
      <c r="O42" s="22"/>
      <c r="P42" s="22"/>
    </row>
    <row r="43" spans="1:16" ht="39" customHeight="1" thickBot="1">
      <c r="A43" s="22"/>
      <c r="B43" s="40"/>
      <c r="C43" s="1203" t="s">
        <v>571</v>
      </c>
      <c r="D43" s="1204"/>
      <c r="E43" s="1205"/>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Lre6Aa596YoJl3RWYoPwTQhoMlvCvbEI9Iqpv5hKpNsyY4K83383TJy7FvFOHNsnkS8ct1HuJ0BeP37bIosRw==" saltValue="QReldTmcsG1EFyIqc+8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08" t="s">
        <v>11</v>
      </c>
      <c r="C45" s="1209"/>
      <c r="D45" s="58"/>
      <c r="E45" s="1214" t="s">
        <v>12</v>
      </c>
      <c r="F45" s="1214"/>
      <c r="G45" s="1214"/>
      <c r="H45" s="1214"/>
      <c r="I45" s="1214"/>
      <c r="J45" s="1215"/>
      <c r="K45" s="59">
        <v>101</v>
      </c>
      <c r="L45" s="60">
        <v>100</v>
      </c>
      <c r="M45" s="60">
        <v>90</v>
      </c>
      <c r="N45" s="60">
        <v>98</v>
      </c>
      <c r="O45" s="61">
        <v>97</v>
      </c>
      <c r="P45" s="48"/>
      <c r="Q45" s="48"/>
      <c r="R45" s="48"/>
      <c r="S45" s="48"/>
      <c r="T45" s="48"/>
      <c r="U45" s="48"/>
    </row>
    <row r="46" spans="1:21" ht="30.75" customHeight="1">
      <c r="A46" s="48"/>
      <c r="B46" s="1210"/>
      <c r="C46" s="1211"/>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c r="A47" s="48"/>
      <c r="B47" s="1210"/>
      <c r="C47" s="1211"/>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c r="A48" s="48"/>
      <c r="B48" s="1210"/>
      <c r="C48" s="1211"/>
      <c r="D48" s="62"/>
      <c r="E48" s="1216" t="s">
        <v>15</v>
      </c>
      <c r="F48" s="1216"/>
      <c r="G48" s="1216"/>
      <c r="H48" s="1216"/>
      <c r="I48" s="1216"/>
      <c r="J48" s="1217"/>
      <c r="K48" s="63">
        <v>1</v>
      </c>
      <c r="L48" s="64">
        <v>1</v>
      </c>
      <c r="M48" s="64">
        <v>1</v>
      </c>
      <c r="N48" s="64">
        <v>2</v>
      </c>
      <c r="O48" s="65">
        <v>1</v>
      </c>
      <c r="P48" s="48"/>
      <c r="Q48" s="48"/>
      <c r="R48" s="48"/>
      <c r="S48" s="48"/>
      <c r="T48" s="48"/>
      <c r="U48" s="48"/>
    </row>
    <row r="49" spans="1:21" ht="30.75" customHeight="1">
      <c r="A49" s="48"/>
      <c r="B49" s="1210"/>
      <c r="C49" s="1211"/>
      <c r="D49" s="62"/>
      <c r="E49" s="1216" t="s">
        <v>16</v>
      </c>
      <c r="F49" s="1216"/>
      <c r="G49" s="1216"/>
      <c r="H49" s="1216"/>
      <c r="I49" s="1216"/>
      <c r="J49" s="1217"/>
      <c r="K49" s="63">
        <v>3</v>
      </c>
      <c r="L49" s="64">
        <v>3</v>
      </c>
      <c r="M49" s="64">
        <v>3</v>
      </c>
      <c r="N49" s="64">
        <v>4</v>
      </c>
      <c r="O49" s="65">
        <v>3</v>
      </c>
      <c r="P49" s="48"/>
      <c r="Q49" s="48"/>
      <c r="R49" s="48"/>
      <c r="S49" s="48"/>
      <c r="T49" s="48"/>
      <c r="U49" s="48"/>
    </row>
    <row r="50" spans="1:21" ht="30.75" customHeight="1">
      <c r="A50" s="48"/>
      <c r="B50" s="1210"/>
      <c r="C50" s="1211"/>
      <c r="D50" s="62"/>
      <c r="E50" s="1216" t="s">
        <v>17</v>
      </c>
      <c r="F50" s="1216"/>
      <c r="G50" s="1216"/>
      <c r="H50" s="1216"/>
      <c r="I50" s="1216"/>
      <c r="J50" s="1217"/>
      <c r="K50" s="63">
        <v>3</v>
      </c>
      <c r="L50" s="64">
        <v>7</v>
      </c>
      <c r="M50" s="64">
        <v>5</v>
      </c>
      <c r="N50" s="64">
        <v>4</v>
      </c>
      <c r="O50" s="65">
        <v>2</v>
      </c>
      <c r="P50" s="48"/>
      <c r="Q50" s="48"/>
      <c r="R50" s="48"/>
      <c r="S50" s="48"/>
      <c r="T50" s="48"/>
      <c r="U50" s="48"/>
    </row>
    <row r="51" spans="1:21" ht="30.75" customHeight="1">
      <c r="A51" s="48"/>
      <c r="B51" s="1212"/>
      <c r="C51" s="1213"/>
      <c r="D51" s="66"/>
      <c r="E51" s="1216" t="s">
        <v>18</v>
      </c>
      <c r="F51" s="1216"/>
      <c r="G51" s="1216"/>
      <c r="H51" s="1216"/>
      <c r="I51" s="1216"/>
      <c r="J51" s="1217"/>
      <c r="K51" s="63" t="s">
        <v>512</v>
      </c>
      <c r="L51" s="64" t="s">
        <v>512</v>
      </c>
      <c r="M51" s="64" t="s">
        <v>512</v>
      </c>
      <c r="N51" s="64" t="s">
        <v>512</v>
      </c>
      <c r="O51" s="65" t="s">
        <v>512</v>
      </c>
      <c r="P51" s="48"/>
      <c r="Q51" s="48"/>
      <c r="R51" s="48"/>
      <c r="S51" s="48"/>
      <c r="T51" s="48"/>
      <c r="U51" s="48"/>
    </row>
    <row r="52" spans="1:21" ht="30.75" customHeight="1">
      <c r="A52" s="48"/>
      <c r="B52" s="1218" t="s">
        <v>19</v>
      </c>
      <c r="C52" s="1219"/>
      <c r="D52" s="66"/>
      <c r="E52" s="1216" t="s">
        <v>20</v>
      </c>
      <c r="F52" s="1216"/>
      <c r="G52" s="1216"/>
      <c r="H52" s="1216"/>
      <c r="I52" s="1216"/>
      <c r="J52" s="1217"/>
      <c r="K52" s="63">
        <v>80</v>
      </c>
      <c r="L52" s="64">
        <v>79</v>
      </c>
      <c r="M52" s="64">
        <v>80</v>
      </c>
      <c r="N52" s="64">
        <v>83</v>
      </c>
      <c r="O52" s="65">
        <v>76</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28</v>
      </c>
      <c r="L53" s="69">
        <v>32</v>
      </c>
      <c r="M53" s="69">
        <v>19</v>
      </c>
      <c r="N53" s="69">
        <v>25</v>
      </c>
      <c r="O53" s="70">
        <v>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24" t="s">
        <v>25</v>
      </c>
      <c r="C57" s="1225"/>
      <c r="D57" s="1228" t="s">
        <v>26</v>
      </c>
      <c r="E57" s="1229"/>
      <c r="F57" s="1229"/>
      <c r="G57" s="1229"/>
      <c r="H57" s="1229"/>
      <c r="I57" s="1229"/>
      <c r="J57" s="1230"/>
      <c r="K57" s="82" t="s">
        <v>512</v>
      </c>
      <c r="L57" s="83" t="s">
        <v>512</v>
      </c>
      <c r="M57" s="83" t="s">
        <v>512</v>
      </c>
      <c r="N57" s="83" t="s">
        <v>512</v>
      </c>
      <c r="O57" s="84" t="s">
        <v>512</v>
      </c>
    </row>
    <row r="58" spans="1:21" ht="31.5" customHeight="1" thickBot="1">
      <c r="B58" s="1226"/>
      <c r="C58" s="1227"/>
      <c r="D58" s="1231" t="s">
        <v>27</v>
      </c>
      <c r="E58" s="1232"/>
      <c r="F58" s="1232"/>
      <c r="G58" s="1232"/>
      <c r="H58" s="1232"/>
      <c r="I58" s="1232"/>
      <c r="J58" s="1233"/>
      <c r="K58" s="85" t="s">
        <v>593</v>
      </c>
      <c r="L58" s="86" t="s">
        <v>594</v>
      </c>
      <c r="M58" s="86" t="s">
        <v>594</v>
      </c>
      <c r="N58" s="86" t="s">
        <v>593</v>
      </c>
      <c r="O58" s="87" t="s">
        <v>593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pSDE5EVeglXIqROcK0oSiMYl+bI03l87Rj+K8fOrK3orldLqQUWVWPE12UfONs9DnVIPEdlvZymuAWS33ya6w==" saltValue="3w6VffbJZVQCG31bEnJr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554</v>
      </c>
      <c r="J40" s="99" t="s">
        <v>555</v>
      </c>
      <c r="K40" s="99" t="s">
        <v>556</v>
      </c>
      <c r="L40" s="99" t="s">
        <v>557</v>
      </c>
      <c r="M40" s="100" t="s">
        <v>558</v>
      </c>
    </row>
    <row r="41" spans="2:13" ht="27.75" customHeight="1">
      <c r="B41" s="1234" t="s">
        <v>30</v>
      </c>
      <c r="C41" s="1235"/>
      <c r="D41" s="101"/>
      <c r="E41" s="1240" t="s">
        <v>31</v>
      </c>
      <c r="F41" s="1240"/>
      <c r="G41" s="1240"/>
      <c r="H41" s="1241"/>
      <c r="I41" s="102">
        <v>862</v>
      </c>
      <c r="J41" s="103">
        <v>817</v>
      </c>
      <c r="K41" s="103">
        <v>791</v>
      </c>
      <c r="L41" s="103">
        <v>762</v>
      </c>
      <c r="M41" s="104">
        <v>866</v>
      </c>
    </row>
    <row r="42" spans="2:13" ht="27.75" customHeight="1">
      <c r="B42" s="1236"/>
      <c r="C42" s="1237"/>
      <c r="D42" s="105"/>
      <c r="E42" s="1242" t="s">
        <v>32</v>
      </c>
      <c r="F42" s="1242"/>
      <c r="G42" s="1242"/>
      <c r="H42" s="1243"/>
      <c r="I42" s="106">
        <v>5</v>
      </c>
      <c r="J42" s="107">
        <v>7</v>
      </c>
      <c r="K42" s="107">
        <v>5</v>
      </c>
      <c r="L42" s="107">
        <v>4</v>
      </c>
      <c r="M42" s="108">
        <v>2</v>
      </c>
    </row>
    <row r="43" spans="2:13" ht="27.75" customHeight="1">
      <c r="B43" s="1236"/>
      <c r="C43" s="1237"/>
      <c r="D43" s="105"/>
      <c r="E43" s="1242" t="s">
        <v>33</v>
      </c>
      <c r="F43" s="1242"/>
      <c r="G43" s="1242"/>
      <c r="H43" s="1243"/>
      <c r="I43" s="106">
        <v>14</v>
      </c>
      <c r="J43" s="107">
        <v>10</v>
      </c>
      <c r="K43" s="107">
        <v>8</v>
      </c>
      <c r="L43" s="107">
        <v>5</v>
      </c>
      <c r="M43" s="108">
        <v>1</v>
      </c>
    </row>
    <row r="44" spans="2:13" ht="27.75" customHeight="1">
      <c r="B44" s="1236"/>
      <c r="C44" s="1237"/>
      <c r="D44" s="105"/>
      <c r="E44" s="1242" t="s">
        <v>34</v>
      </c>
      <c r="F44" s="1242"/>
      <c r="G44" s="1242"/>
      <c r="H44" s="1243"/>
      <c r="I44" s="106">
        <v>3</v>
      </c>
      <c r="J44" s="107">
        <v>3</v>
      </c>
      <c r="K44" s="107">
        <v>6</v>
      </c>
      <c r="L44" s="107">
        <v>26</v>
      </c>
      <c r="M44" s="108">
        <v>26</v>
      </c>
    </row>
    <row r="45" spans="2:13" ht="27.75" customHeight="1">
      <c r="B45" s="1236"/>
      <c r="C45" s="1237"/>
      <c r="D45" s="105"/>
      <c r="E45" s="1242" t="s">
        <v>35</v>
      </c>
      <c r="F45" s="1242"/>
      <c r="G45" s="1242"/>
      <c r="H45" s="1243"/>
      <c r="I45" s="106">
        <v>172</v>
      </c>
      <c r="J45" s="107">
        <v>127</v>
      </c>
      <c r="K45" s="107" t="s">
        <v>512</v>
      </c>
      <c r="L45" s="107">
        <v>97</v>
      </c>
      <c r="M45" s="108">
        <v>64</v>
      </c>
    </row>
    <row r="46" spans="2:13" ht="27.75" customHeight="1">
      <c r="B46" s="1236"/>
      <c r="C46" s="1237"/>
      <c r="D46" s="109"/>
      <c r="E46" s="1242" t="s">
        <v>36</v>
      </c>
      <c r="F46" s="1242"/>
      <c r="G46" s="1242"/>
      <c r="H46" s="1243"/>
      <c r="I46" s="106">
        <v>33</v>
      </c>
      <c r="J46" s="107">
        <v>27</v>
      </c>
      <c r="K46" s="107">
        <v>21</v>
      </c>
      <c r="L46" s="107">
        <v>15</v>
      </c>
      <c r="M46" s="108">
        <v>9</v>
      </c>
    </row>
    <row r="47" spans="2:13" ht="27.75" customHeight="1">
      <c r="B47" s="1236"/>
      <c r="C47" s="1237"/>
      <c r="D47" s="110"/>
      <c r="E47" s="1244" t="s">
        <v>37</v>
      </c>
      <c r="F47" s="1245"/>
      <c r="G47" s="1245"/>
      <c r="H47" s="1246"/>
      <c r="I47" s="106" t="s">
        <v>512</v>
      </c>
      <c r="J47" s="107" t="s">
        <v>512</v>
      </c>
      <c r="K47" s="107" t="s">
        <v>512</v>
      </c>
      <c r="L47" s="107" t="s">
        <v>512</v>
      </c>
      <c r="M47" s="108" t="s">
        <v>512</v>
      </c>
    </row>
    <row r="48" spans="2:13" ht="27.75" customHeight="1">
      <c r="B48" s="1236"/>
      <c r="C48" s="1237"/>
      <c r="D48" s="105"/>
      <c r="E48" s="1242" t="s">
        <v>38</v>
      </c>
      <c r="F48" s="1242"/>
      <c r="G48" s="1242"/>
      <c r="H48" s="1243"/>
      <c r="I48" s="106" t="s">
        <v>512</v>
      </c>
      <c r="J48" s="107" t="s">
        <v>512</v>
      </c>
      <c r="K48" s="107" t="s">
        <v>512</v>
      </c>
      <c r="L48" s="107" t="s">
        <v>512</v>
      </c>
      <c r="M48" s="108" t="s">
        <v>512</v>
      </c>
    </row>
    <row r="49" spans="2:13" ht="27.75" customHeight="1">
      <c r="B49" s="1238"/>
      <c r="C49" s="1239"/>
      <c r="D49" s="105"/>
      <c r="E49" s="1242" t="s">
        <v>39</v>
      </c>
      <c r="F49" s="1242"/>
      <c r="G49" s="1242"/>
      <c r="H49" s="1243"/>
      <c r="I49" s="106" t="s">
        <v>512</v>
      </c>
      <c r="J49" s="107" t="s">
        <v>512</v>
      </c>
      <c r="K49" s="107" t="s">
        <v>512</v>
      </c>
      <c r="L49" s="107" t="s">
        <v>512</v>
      </c>
      <c r="M49" s="108" t="s">
        <v>512</v>
      </c>
    </row>
    <row r="50" spans="2:13" ht="27.75" customHeight="1">
      <c r="B50" s="1247" t="s">
        <v>40</v>
      </c>
      <c r="C50" s="1248"/>
      <c r="D50" s="111"/>
      <c r="E50" s="1242" t="s">
        <v>41</v>
      </c>
      <c r="F50" s="1242"/>
      <c r="G50" s="1242"/>
      <c r="H50" s="1243"/>
      <c r="I50" s="106">
        <v>785</v>
      </c>
      <c r="J50" s="107">
        <v>786</v>
      </c>
      <c r="K50" s="107">
        <v>784</v>
      </c>
      <c r="L50" s="107">
        <v>661</v>
      </c>
      <c r="M50" s="108">
        <v>560</v>
      </c>
    </row>
    <row r="51" spans="2:13" ht="27.75" customHeight="1">
      <c r="B51" s="1236"/>
      <c r="C51" s="1237"/>
      <c r="D51" s="105"/>
      <c r="E51" s="1242" t="s">
        <v>42</v>
      </c>
      <c r="F51" s="1242"/>
      <c r="G51" s="1242"/>
      <c r="H51" s="1243"/>
      <c r="I51" s="106">
        <v>86</v>
      </c>
      <c r="J51" s="107">
        <v>74</v>
      </c>
      <c r="K51" s="107">
        <v>56</v>
      </c>
      <c r="L51" s="107">
        <v>80</v>
      </c>
      <c r="M51" s="108">
        <v>81</v>
      </c>
    </row>
    <row r="52" spans="2:13" ht="27.75" customHeight="1">
      <c r="B52" s="1238"/>
      <c r="C52" s="1239"/>
      <c r="D52" s="105"/>
      <c r="E52" s="1242" t="s">
        <v>43</v>
      </c>
      <c r="F52" s="1242"/>
      <c r="G52" s="1242"/>
      <c r="H52" s="1243"/>
      <c r="I52" s="106">
        <v>700</v>
      </c>
      <c r="J52" s="107">
        <v>434</v>
      </c>
      <c r="K52" s="107">
        <v>414</v>
      </c>
      <c r="L52" s="107">
        <v>413</v>
      </c>
      <c r="M52" s="108">
        <v>602</v>
      </c>
    </row>
    <row r="53" spans="2:13" ht="27.75" customHeight="1" thickBot="1">
      <c r="B53" s="1249" t="s">
        <v>44</v>
      </c>
      <c r="C53" s="1250"/>
      <c r="D53" s="112"/>
      <c r="E53" s="1251" t="s">
        <v>45</v>
      </c>
      <c r="F53" s="1251"/>
      <c r="G53" s="1251"/>
      <c r="H53" s="1252"/>
      <c r="I53" s="113">
        <v>-482</v>
      </c>
      <c r="J53" s="114">
        <v>-305</v>
      </c>
      <c r="K53" s="114">
        <v>-422</v>
      </c>
      <c r="L53" s="114">
        <v>-246</v>
      </c>
      <c r="M53" s="115">
        <v>-275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NeujnDHE1a03ENly9Jg7KO/ZyTRFcxMyH/VEU3sBlvs7uR5HIYyp9ZL1pJ8FXSYf5N1NwFYOKBec+zBy5p54Q==" saltValue="ZCKNgmnPnYFiKksLjPq0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556</v>
      </c>
      <c r="G54" s="124" t="s">
        <v>557</v>
      </c>
      <c r="H54" s="125" t="s">
        <v>558</v>
      </c>
    </row>
    <row r="55" spans="2:8" ht="52.5" customHeight="1">
      <c r="B55" s="126"/>
      <c r="C55" s="1261" t="s">
        <v>48</v>
      </c>
      <c r="D55" s="1261"/>
      <c r="E55" s="1262"/>
      <c r="F55" s="127">
        <v>450</v>
      </c>
      <c r="G55" s="127">
        <v>340</v>
      </c>
      <c r="H55" s="128">
        <v>240</v>
      </c>
    </row>
    <row r="56" spans="2:8" ht="52.5" customHeight="1">
      <c r="B56" s="129"/>
      <c r="C56" s="1263" t="s">
        <v>49</v>
      </c>
      <c r="D56" s="1263"/>
      <c r="E56" s="1264"/>
      <c r="F56" s="130">
        <v>0</v>
      </c>
      <c r="G56" s="130">
        <v>0</v>
      </c>
      <c r="H56" s="131">
        <v>0</v>
      </c>
    </row>
    <row r="57" spans="2:8" ht="53.25" customHeight="1">
      <c r="B57" s="129"/>
      <c r="C57" s="1265" t="s">
        <v>50</v>
      </c>
      <c r="D57" s="1265"/>
      <c r="E57" s="1266"/>
      <c r="F57" s="132">
        <v>252</v>
      </c>
      <c r="G57" s="132">
        <v>253</v>
      </c>
      <c r="H57" s="133">
        <v>251</v>
      </c>
    </row>
    <row r="58" spans="2:8" ht="45.75" customHeight="1">
      <c r="B58" s="134"/>
      <c r="C58" s="1253" t="s">
        <v>590</v>
      </c>
      <c r="D58" s="1254"/>
      <c r="E58" s="1255"/>
      <c r="F58" s="135">
        <v>135</v>
      </c>
      <c r="G58" s="135">
        <v>135</v>
      </c>
      <c r="H58" s="136">
        <v>135</v>
      </c>
    </row>
    <row r="59" spans="2:8" ht="45.75" customHeight="1">
      <c r="B59" s="134"/>
      <c r="C59" s="1253" t="s">
        <v>591</v>
      </c>
      <c r="D59" s="1254"/>
      <c r="E59" s="1255"/>
      <c r="F59" s="135">
        <v>61</v>
      </c>
      <c r="G59" s="135">
        <v>61</v>
      </c>
      <c r="H59" s="136">
        <v>61</v>
      </c>
    </row>
    <row r="60" spans="2:8" ht="45.75" customHeight="1">
      <c r="B60" s="134"/>
      <c r="C60" s="1253" t="s">
        <v>592</v>
      </c>
      <c r="D60" s="1254"/>
      <c r="E60" s="1255"/>
      <c r="F60" s="135">
        <v>45</v>
      </c>
      <c r="G60" s="135">
        <v>45</v>
      </c>
      <c r="H60" s="136">
        <v>45</v>
      </c>
    </row>
    <row r="61" spans="2:8" ht="45.75" customHeight="1">
      <c r="B61" s="134"/>
      <c r="C61" s="1253" t="s">
        <v>595</v>
      </c>
      <c r="D61" s="1254"/>
      <c r="E61" s="1255"/>
      <c r="F61" s="135">
        <v>5</v>
      </c>
      <c r="G61" s="135">
        <v>7</v>
      </c>
      <c r="H61" s="136">
        <v>5</v>
      </c>
    </row>
    <row r="62" spans="2:8" ht="45.75" customHeight="1" thickBot="1">
      <c r="B62" s="137"/>
      <c r="C62" s="1256" t="s">
        <v>596</v>
      </c>
      <c r="D62" s="1257"/>
      <c r="E62" s="1258"/>
      <c r="F62" s="138">
        <v>3</v>
      </c>
      <c r="G62" s="138">
        <v>3</v>
      </c>
      <c r="H62" s="139">
        <v>3</v>
      </c>
    </row>
    <row r="63" spans="2:8" ht="52.5" customHeight="1" thickBot="1">
      <c r="B63" s="140"/>
      <c r="C63" s="1259" t="s">
        <v>51</v>
      </c>
      <c r="D63" s="1259"/>
      <c r="E63" s="1260"/>
      <c r="F63" s="141">
        <v>702</v>
      </c>
      <c r="G63" s="141">
        <v>594</v>
      </c>
      <c r="H63" s="142">
        <v>491</v>
      </c>
    </row>
    <row r="64" spans="2:8" ht="15" customHeight="1"/>
    <row r="65" ht="0" hidden="1" customHeight="1"/>
    <row r="66" ht="0" hidden="1" customHeight="1"/>
  </sheetData>
  <sheetProtection algorithmName="SHA-512" hashValue="X60FPfCtBuCbRlFKFlaUnY8aebva4QEziqtZbES6Wsf0O3vSaZIHJCaowh5WRuCdtyWOLKLbW6yieW5vtCM8sg==" saltValue="+6Ue59h4a5SwaXyf/9LO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551</v>
      </c>
      <c r="G2" s="156"/>
      <c r="H2" s="157"/>
    </row>
    <row r="3" spans="1:8">
      <c r="A3" s="153" t="s">
        <v>544</v>
      </c>
      <c r="B3" s="158"/>
      <c r="C3" s="159"/>
      <c r="D3" s="160">
        <v>762757</v>
      </c>
      <c r="E3" s="161"/>
      <c r="F3" s="162">
        <v>333013</v>
      </c>
      <c r="G3" s="163"/>
      <c r="H3" s="164"/>
    </row>
    <row r="4" spans="1:8">
      <c r="A4" s="165"/>
      <c r="B4" s="166"/>
      <c r="C4" s="167"/>
      <c r="D4" s="168">
        <v>88559</v>
      </c>
      <c r="E4" s="169"/>
      <c r="F4" s="170">
        <v>126732</v>
      </c>
      <c r="G4" s="171"/>
      <c r="H4" s="172"/>
    </row>
    <row r="5" spans="1:8">
      <c r="A5" s="153" t="s">
        <v>546</v>
      </c>
      <c r="B5" s="158"/>
      <c r="C5" s="159"/>
      <c r="D5" s="160">
        <v>395576</v>
      </c>
      <c r="E5" s="161"/>
      <c r="F5" s="162">
        <v>280458</v>
      </c>
      <c r="G5" s="163"/>
      <c r="H5" s="164"/>
    </row>
    <row r="6" spans="1:8">
      <c r="A6" s="165"/>
      <c r="B6" s="166"/>
      <c r="C6" s="167"/>
      <c r="D6" s="168">
        <v>49719</v>
      </c>
      <c r="E6" s="169"/>
      <c r="F6" s="170">
        <v>127286</v>
      </c>
      <c r="G6" s="171"/>
      <c r="H6" s="172"/>
    </row>
    <row r="7" spans="1:8">
      <c r="A7" s="153" t="s">
        <v>547</v>
      </c>
      <c r="B7" s="158"/>
      <c r="C7" s="159"/>
      <c r="D7" s="160">
        <v>402190</v>
      </c>
      <c r="E7" s="161"/>
      <c r="F7" s="162">
        <v>291945</v>
      </c>
      <c r="G7" s="163"/>
      <c r="H7" s="164"/>
    </row>
    <row r="8" spans="1:8">
      <c r="A8" s="165"/>
      <c r="B8" s="166"/>
      <c r="C8" s="167"/>
      <c r="D8" s="168">
        <v>262212</v>
      </c>
      <c r="E8" s="169"/>
      <c r="F8" s="170">
        <v>127651</v>
      </c>
      <c r="G8" s="171"/>
      <c r="H8" s="172"/>
    </row>
    <row r="9" spans="1:8">
      <c r="A9" s="153" t="s">
        <v>548</v>
      </c>
      <c r="B9" s="158"/>
      <c r="C9" s="159"/>
      <c r="D9" s="160">
        <v>621744</v>
      </c>
      <c r="E9" s="161"/>
      <c r="F9" s="162">
        <v>291173</v>
      </c>
      <c r="G9" s="163"/>
      <c r="H9" s="164"/>
    </row>
    <row r="10" spans="1:8">
      <c r="A10" s="165"/>
      <c r="B10" s="166"/>
      <c r="C10" s="167"/>
      <c r="D10" s="168">
        <v>26299</v>
      </c>
      <c r="E10" s="169"/>
      <c r="F10" s="170">
        <v>119071</v>
      </c>
      <c r="G10" s="171"/>
      <c r="H10" s="172"/>
    </row>
    <row r="11" spans="1:8">
      <c r="A11" s="153" t="s">
        <v>549</v>
      </c>
      <c r="B11" s="158"/>
      <c r="C11" s="159"/>
      <c r="D11" s="160">
        <v>795932</v>
      </c>
      <c r="E11" s="161"/>
      <c r="F11" s="162">
        <v>271581</v>
      </c>
      <c r="G11" s="163"/>
      <c r="H11" s="164"/>
    </row>
    <row r="12" spans="1:8">
      <c r="A12" s="165"/>
      <c r="B12" s="166"/>
      <c r="C12" s="173"/>
      <c r="D12" s="168">
        <v>394704</v>
      </c>
      <c r="E12" s="169"/>
      <c r="F12" s="170">
        <v>117844</v>
      </c>
      <c r="G12" s="171"/>
      <c r="H12" s="172"/>
    </row>
    <row r="13" spans="1:8">
      <c r="A13" s="153"/>
      <c r="B13" s="158"/>
      <c r="C13" s="174"/>
      <c r="D13" s="175">
        <v>595640</v>
      </c>
      <c r="E13" s="176"/>
      <c r="F13" s="177">
        <v>293634</v>
      </c>
      <c r="G13" s="178"/>
      <c r="H13" s="164"/>
    </row>
    <row r="14" spans="1:8">
      <c r="A14" s="165"/>
      <c r="B14" s="166"/>
      <c r="C14" s="167"/>
      <c r="D14" s="168">
        <v>164299</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18.690000000000001</v>
      </c>
      <c r="C19" s="179">
        <f>ROUND(VALUE(SUBSTITUTE(実質収支比率等に係る経年分析!G$48,"▲","-")),2)</f>
        <v>25.8</v>
      </c>
      <c r="D19" s="179">
        <f>ROUND(VALUE(SUBSTITUTE(実質収支比率等に係る経年分析!H$48,"▲","-")),2)</f>
        <v>26.53</v>
      </c>
      <c r="E19" s="179">
        <f>ROUND(VALUE(SUBSTITUTE(実質収支比率等に係る経年分析!I$48,"▲","-")),2)</f>
        <v>28.08</v>
      </c>
      <c r="F19" s="179">
        <f>ROUND(VALUE(SUBSTITUTE(実質収支比率等に係る経年分析!J$48,"▲","-")),2)</f>
        <v>41.03</v>
      </c>
    </row>
    <row r="20" spans="1:11">
      <c r="A20" s="179" t="s">
        <v>55</v>
      </c>
      <c r="B20" s="179">
        <f>ROUND(VALUE(SUBSTITUTE(実質収支比率等に係る経年分析!F$47,"▲","-")),2)</f>
        <v>102.46</v>
      </c>
      <c r="C20" s="179">
        <f>ROUND(VALUE(SUBSTITUTE(実質収支比率等に係る経年分析!G$47,"▲","-")),2)</f>
        <v>96.76</v>
      </c>
      <c r="D20" s="179">
        <f>ROUND(VALUE(SUBSTITUTE(実質収支比率等に係る経年分析!H$47,"▲","-")),2)</f>
        <v>102.48</v>
      </c>
      <c r="E20" s="179">
        <f>ROUND(VALUE(SUBSTITUTE(実質収支比率等に係る経年分析!I$47,"▲","-")),2)</f>
        <v>77.69</v>
      </c>
      <c r="F20" s="179">
        <f>ROUND(VALUE(SUBSTITUTE(実質収支比率等に係る経年分析!J$47,"▲","-")),2)</f>
        <v>57.21</v>
      </c>
    </row>
    <row r="21" spans="1:11">
      <c r="A21" s="179" t="s">
        <v>56</v>
      </c>
      <c r="B21" s="179">
        <f>IF(ISNUMBER(VALUE(SUBSTITUTE(実質収支比率等に係る経年分析!F$49,"▲","-"))),ROUND(VALUE(SUBSTITUTE(実質収支比率等に係る経年分析!F$49,"▲","-")),2),NA())</f>
        <v>-10.69</v>
      </c>
      <c r="C21" s="179">
        <f>IF(ISNUMBER(VALUE(SUBSTITUTE(実質収支比率等に係る経年分析!G$49,"▲","-"))),ROUND(VALUE(SUBSTITUTE(実質収支比率等に係る経年分析!G$49,"▲","-")),2),NA())</f>
        <v>8.15</v>
      </c>
      <c r="D21" s="179">
        <f>IF(ISNUMBER(VALUE(SUBSTITUTE(実質収支比率等に係る経年分析!H$49,"▲","-"))),ROUND(VALUE(SUBSTITUTE(実質収支比率等に係る経年分析!H$49,"▲","-")),2),NA())</f>
        <v>-0.8</v>
      </c>
      <c r="E21" s="179">
        <f>IF(ISNUMBER(VALUE(SUBSTITUTE(実質収支比率等に係る経年分析!I$49,"▲","-"))),ROUND(VALUE(SUBSTITUTE(実質収支比率等に係る経年分析!I$49,"▲","-")),2),NA())</f>
        <v>-20.93</v>
      </c>
      <c r="F21" s="179">
        <f>IF(ISNUMBER(VALUE(SUBSTITUTE(実質収支比率等に係る経年分析!J$49,"▲","-"))),ROUND(VALUE(SUBSTITUTE(実質収支比率等に係る経年分析!J$49,"▲","-")),2),NA())</f>
        <v>-12.11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c r="A32" s="180" t="str">
        <f>IF(連結実質赤字比率に係る赤字・黒字の構成分析!C$38="",NA(),連結実質赤字比率に係る赤字・黒字の構成分析!C$38)</f>
        <v>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0.33</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3.24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2.4300000000000002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1.82</v>
      </c>
    </row>
    <row r="34" spans="1:16">
      <c r="A34" s="180" t="str">
        <f>IF(連結実質赤字比率に係る赤字・黒字の構成分析!C$36="",NA(),連結実質赤字比率に係る赤字・黒字の構成分析!C$36)</f>
        <v>交流活性化事業特別会計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2.0299999999999998</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0.56999999999999995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4.8499999999999996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26.29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27.18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38.99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80</v>
      </c>
      <c r="E42" s="181"/>
      <c r="F42" s="181"/>
      <c r="G42" s="181">
        <f>'実質公債費比率（分子）の構造'!L$52</f>
        <v>79</v>
      </c>
      <c r="H42" s="181"/>
      <c r="I42" s="181"/>
      <c r="J42" s="181">
        <f>'実質公債費比率（分子）の構造'!M$52</f>
        <v>80</v>
      </c>
      <c r="K42" s="181"/>
      <c r="L42" s="181"/>
      <c r="M42" s="181">
        <f>'実質公債費比率（分子）の構造'!N$52</f>
        <v>83</v>
      </c>
      <c r="N42" s="181"/>
      <c r="O42" s="181"/>
      <c r="P42" s="181">
        <f>'実質公債費比率（分子）の構造'!O$52</f>
        <v>76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v>
      </c>
      <c r="C44" s="181"/>
      <c r="D44" s="181"/>
      <c r="E44" s="181">
        <f>'実質公債費比率（分子）の構造'!L$50</f>
        <v>7</v>
      </c>
      <c r="F44" s="181"/>
      <c r="G44" s="181"/>
      <c r="H44" s="181">
        <f>'実質公債費比率（分子）の構造'!M$50</f>
        <v>5</v>
      </c>
      <c r="I44" s="181"/>
      <c r="J44" s="181"/>
      <c r="K44" s="181">
        <f>'実質公債費比率（分子）の構造'!N$50</f>
        <v>4</v>
      </c>
      <c r="L44" s="181"/>
      <c r="M44" s="181"/>
      <c r="N44" s="181">
        <f>'実質公債費比率（分子）の構造'!O$50</f>
        <v>2</v>
      </c>
      <c r="O44" s="181"/>
      <c r="P44" s="181"/>
    </row>
    <row r="45" spans="1:16">
      <c r="A45" s="181" t="s">
        <v>66</v>
      </c>
      <c r="B45" s="181">
        <f>'実質公債費比率（分子）の構造'!K$49</f>
        <v>3</v>
      </c>
      <c r="C45" s="181"/>
      <c r="D45" s="181"/>
      <c r="E45" s="181">
        <f>'実質公債費比率（分子）の構造'!L$49</f>
        <v>3</v>
      </c>
      <c r="F45" s="181"/>
      <c r="G45" s="181"/>
      <c r="H45" s="181">
        <f>'実質公債費比率（分子）の構造'!M$49</f>
        <v>3</v>
      </c>
      <c r="I45" s="181"/>
      <c r="J45" s="181"/>
      <c r="K45" s="181">
        <f>'実質公債費比率（分子）の構造'!N$49</f>
        <v>4</v>
      </c>
      <c r="L45" s="181"/>
      <c r="M45" s="181"/>
      <c r="N45" s="181">
        <f>'実質公債費比率（分子）の構造'!O$49</f>
        <v>3</v>
      </c>
      <c r="O45" s="181"/>
      <c r="P45" s="181"/>
    </row>
    <row r="46" spans="1:16">
      <c r="A46" s="181" t="s">
        <v>67</v>
      </c>
      <c r="B46" s="181">
        <f>'実質公債費比率（分子）の構造'!K$48</f>
        <v>1</v>
      </c>
      <c r="C46" s="181"/>
      <c r="D46" s="181"/>
      <c r="E46" s="181">
        <f>'実質公債費比率（分子）の構造'!L$48</f>
        <v>1</v>
      </c>
      <c r="F46" s="181"/>
      <c r="G46" s="181"/>
      <c r="H46" s="181">
        <f>'実質公債費比率（分子）の構造'!M$48</f>
        <v>1</v>
      </c>
      <c r="I46" s="181"/>
      <c r="J46" s="181"/>
      <c r="K46" s="181">
        <f>'実質公債費比率（分子）の構造'!N$48</f>
        <v>2</v>
      </c>
      <c r="L46" s="181"/>
      <c r="M46" s="181"/>
      <c r="N46" s="181">
        <f>'実質公債費比率（分子）の構造'!O$48</f>
        <v>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101</v>
      </c>
      <c r="C49" s="181"/>
      <c r="D49" s="181"/>
      <c r="E49" s="181">
        <f>'実質公債費比率（分子）の構造'!L$45</f>
        <v>100</v>
      </c>
      <c r="F49" s="181"/>
      <c r="G49" s="181"/>
      <c r="H49" s="181">
        <f>'実質公債費比率（分子）の構造'!M$45</f>
        <v>90</v>
      </c>
      <c r="I49" s="181"/>
      <c r="J49" s="181"/>
      <c r="K49" s="181">
        <f>'実質公債費比率（分子）の構造'!N$45</f>
        <v>98</v>
      </c>
      <c r="L49" s="181"/>
      <c r="M49" s="181"/>
      <c r="N49" s="181">
        <f>'実質公債費比率（分子）の構造'!O$45</f>
        <v>97</v>
      </c>
      <c r="O49" s="181"/>
      <c r="P49" s="181"/>
    </row>
    <row r="50" spans="1:16">
      <c r="A50" s="181" t="s">
        <v>71</v>
      </c>
      <c r="B50" s="181" t="e">
        <f>NA()</f>
        <v>#N/A</v>
      </c>
      <c r="C50" s="181">
        <f>IF(ISNUMBER('実質公債費比率（分子）の構造'!K$53),'実質公債費比率（分子）の構造'!K$53,NA())</f>
        <v>28</v>
      </c>
      <c r="D50" s="181" t="e">
        <f>NA()</f>
        <v>#N/A</v>
      </c>
      <c r="E50" s="181" t="e">
        <f>NA()</f>
        <v>#N/A</v>
      </c>
      <c r="F50" s="181">
        <f>IF(ISNUMBER('実質公債費比率（分子）の構造'!L$53),'実質公債費比率（分子）の構造'!L$53,NA())</f>
        <v>32</v>
      </c>
      <c r="G50" s="181" t="e">
        <f>NA()</f>
        <v>#N/A</v>
      </c>
      <c r="H50" s="181" t="e">
        <f>NA()</f>
        <v>#N/A</v>
      </c>
      <c r="I50" s="181">
        <f>IF(ISNUMBER('実質公債費比率（分子）の構造'!M$53),'実質公債費比率（分子）の構造'!M$53,NA())</f>
        <v>19</v>
      </c>
      <c r="J50" s="181" t="e">
        <f>NA()</f>
        <v>#N/A</v>
      </c>
      <c r="K50" s="181" t="e">
        <f>NA()</f>
        <v>#N/A</v>
      </c>
      <c r="L50" s="181">
        <f>IF(ISNUMBER('実質公債費比率（分子）の構造'!N$53),'実質公債費比率（分子）の構造'!N$53,NA())</f>
        <v>25</v>
      </c>
      <c r="M50" s="181" t="e">
        <f>NA()</f>
        <v>#N/A</v>
      </c>
      <c r="N50" s="181" t="e">
        <f>NA()</f>
        <v>#N/A</v>
      </c>
      <c r="O50" s="181">
        <f>IF(ISNUMBER('実質公債費比率（分子）の構造'!O$53),'実質公債費比率（分子）の構造'!O$53,NA())</f>
        <v>27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700</v>
      </c>
      <c r="E56" s="180"/>
      <c r="F56" s="180"/>
      <c r="G56" s="180">
        <f>'将来負担比率（分子）の構造'!J$52</f>
        <v>434</v>
      </c>
      <c r="H56" s="180"/>
      <c r="I56" s="180"/>
      <c r="J56" s="180">
        <f>'将来負担比率（分子）の構造'!K$52</f>
        <v>414</v>
      </c>
      <c r="K56" s="180"/>
      <c r="L56" s="180"/>
      <c r="M56" s="180">
        <f>'将来負担比率（分子）の構造'!L$52</f>
        <v>413</v>
      </c>
      <c r="N56" s="180"/>
      <c r="O56" s="180"/>
      <c r="P56" s="180">
        <f>'将来負担比率（分子）の構造'!M$52</f>
        <v>602</v>
      </c>
    </row>
    <row r="57" spans="1:16">
      <c r="A57" s="180" t="s">
        <v>42</v>
      </c>
      <c r="B57" s="180"/>
      <c r="C57" s="180"/>
      <c r="D57" s="180">
        <f>'将来負担比率（分子）の構造'!I$51</f>
        <v>86</v>
      </c>
      <c r="E57" s="180"/>
      <c r="F57" s="180"/>
      <c r="G57" s="180">
        <f>'将来負担比率（分子）の構造'!J$51</f>
        <v>74</v>
      </c>
      <c r="H57" s="180"/>
      <c r="I57" s="180"/>
      <c r="J57" s="180">
        <f>'将来負担比率（分子）の構造'!K$51</f>
        <v>56</v>
      </c>
      <c r="K57" s="180"/>
      <c r="L57" s="180"/>
      <c r="M57" s="180">
        <f>'将来負担比率（分子）の構造'!L$51</f>
        <v>80</v>
      </c>
      <c r="N57" s="180"/>
      <c r="O57" s="180"/>
      <c r="P57" s="180">
        <f>'将来負担比率（分子）の構造'!M$51</f>
        <v>81</v>
      </c>
    </row>
    <row r="58" spans="1:16">
      <c r="A58" s="180" t="s">
        <v>41</v>
      </c>
      <c r="B58" s="180"/>
      <c r="C58" s="180"/>
      <c r="D58" s="180">
        <f>'将来負担比率（分子）の構造'!I$50</f>
        <v>785</v>
      </c>
      <c r="E58" s="180"/>
      <c r="F58" s="180"/>
      <c r="G58" s="180">
        <f>'将来負担比率（分子）の構造'!J$50</f>
        <v>786</v>
      </c>
      <c r="H58" s="180"/>
      <c r="I58" s="180"/>
      <c r="J58" s="180">
        <f>'将来負担比率（分子）の構造'!K$50</f>
        <v>784</v>
      </c>
      <c r="K58" s="180"/>
      <c r="L58" s="180"/>
      <c r="M58" s="180">
        <f>'将来負担比率（分子）の構造'!L$50</f>
        <v>661</v>
      </c>
      <c r="N58" s="180"/>
      <c r="O58" s="180"/>
      <c r="P58" s="180">
        <f>'将来負担比率（分子）の構造'!M$50</f>
        <v>560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33</v>
      </c>
      <c r="C61" s="180"/>
      <c r="D61" s="180"/>
      <c r="E61" s="180">
        <f>'将来負担比率（分子）の構造'!J$46</f>
        <v>27</v>
      </c>
      <c r="F61" s="180"/>
      <c r="G61" s="180"/>
      <c r="H61" s="180">
        <f>'将来負担比率（分子）の構造'!K$46</f>
        <v>21</v>
      </c>
      <c r="I61" s="180"/>
      <c r="J61" s="180"/>
      <c r="K61" s="180">
        <f>'将来負担比率（分子）の構造'!L$46</f>
        <v>15</v>
      </c>
      <c r="L61" s="180"/>
      <c r="M61" s="180"/>
      <c r="N61" s="180">
        <f>'将来負担比率（分子）の構造'!M$46</f>
        <v>9</v>
      </c>
      <c r="O61" s="180"/>
      <c r="P61" s="180"/>
    </row>
    <row r="62" spans="1:16">
      <c r="A62" s="180" t="s">
        <v>35</v>
      </c>
      <c r="B62" s="180">
        <f>'将来負担比率（分子）の構造'!I$45</f>
        <v>172</v>
      </c>
      <c r="C62" s="180"/>
      <c r="D62" s="180"/>
      <c r="E62" s="180">
        <f>'将来負担比率（分子）の構造'!J$45</f>
        <v>127</v>
      </c>
      <c r="F62" s="180"/>
      <c r="G62" s="180"/>
      <c r="H62" s="180" t="str">
        <f>'将来負担比率（分子）の構造'!K$45</f>
        <v>-</v>
      </c>
      <c r="I62" s="180"/>
      <c r="J62" s="180"/>
      <c r="K62" s="180">
        <f>'将来負担比率（分子）の構造'!L$45</f>
        <v>97</v>
      </c>
      <c r="L62" s="180"/>
      <c r="M62" s="180"/>
      <c r="N62" s="180">
        <f>'将来負担比率（分子）の構造'!M$45</f>
        <v>64</v>
      </c>
      <c r="O62" s="180"/>
      <c r="P62" s="180"/>
    </row>
    <row r="63" spans="1:16">
      <c r="A63" s="180" t="s">
        <v>34</v>
      </c>
      <c r="B63" s="180">
        <f>'将来負担比率（分子）の構造'!I$44</f>
        <v>3</v>
      </c>
      <c r="C63" s="180"/>
      <c r="D63" s="180"/>
      <c r="E63" s="180">
        <f>'将来負担比率（分子）の構造'!J$44</f>
        <v>3</v>
      </c>
      <c r="F63" s="180"/>
      <c r="G63" s="180"/>
      <c r="H63" s="180">
        <f>'将来負担比率（分子）の構造'!K$44</f>
        <v>6</v>
      </c>
      <c r="I63" s="180"/>
      <c r="J63" s="180"/>
      <c r="K63" s="180">
        <f>'将来負担比率（分子）の構造'!L$44</f>
        <v>26</v>
      </c>
      <c r="L63" s="180"/>
      <c r="M63" s="180"/>
      <c r="N63" s="180">
        <f>'将来負担比率（分子）の構造'!M$44</f>
        <v>26</v>
      </c>
      <c r="O63" s="180"/>
      <c r="P63" s="180"/>
    </row>
    <row r="64" spans="1:16">
      <c r="A64" s="180" t="s">
        <v>33</v>
      </c>
      <c r="B64" s="180">
        <f>'将来負担比率（分子）の構造'!I$43</f>
        <v>14</v>
      </c>
      <c r="C64" s="180"/>
      <c r="D64" s="180"/>
      <c r="E64" s="180">
        <f>'将来負担比率（分子）の構造'!J$43</f>
        <v>10</v>
      </c>
      <c r="F64" s="180"/>
      <c r="G64" s="180"/>
      <c r="H64" s="180">
        <f>'将来負担比率（分子）の構造'!K$43</f>
        <v>8</v>
      </c>
      <c r="I64" s="180"/>
      <c r="J64" s="180"/>
      <c r="K64" s="180">
        <f>'将来負担比率（分子）の構造'!L$43</f>
        <v>5</v>
      </c>
      <c r="L64" s="180"/>
      <c r="M64" s="180"/>
      <c r="N64" s="180">
        <f>'将来負担比率（分子）の構造'!M$43</f>
        <v>1</v>
      </c>
      <c r="O64" s="180"/>
      <c r="P64" s="180"/>
    </row>
    <row r="65" spans="1:16">
      <c r="A65" s="180" t="s">
        <v>32</v>
      </c>
      <c r="B65" s="180">
        <f>'将来負担比率（分子）の構造'!I$42</f>
        <v>5</v>
      </c>
      <c r="C65" s="180"/>
      <c r="D65" s="180"/>
      <c r="E65" s="180">
        <f>'将来負担比率（分子）の構造'!J$42</f>
        <v>7</v>
      </c>
      <c r="F65" s="180"/>
      <c r="G65" s="180"/>
      <c r="H65" s="180">
        <f>'将来負担比率（分子）の構造'!K$42</f>
        <v>5</v>
      </c>
      <c r="I65" s="180"/>
      <c r="J65" s="180"/>
      <c r="K65" s="180">
        <f>'将来負担比率（分子）の構造'!L$42</f>
        <v>4</v>
      </c>
      <c r="L65" s="180"/>
      <c r="M65" s="180"/>
      <c r="N65" s="180">
        <f>'将来負担比率（分子）の構造'!M$42</f>
        <v>2</v>
      </c>
      <c r="O65" s="180"/>
      <c r="P65" s="180"/>
    </row>
    <row r="66" spans="1:16">
      <c r="A66" s="180" t="s">
        <v>31</v>
      </c>
      <c r="B66" s="180">
        <f>'将来負担比率（分子）の構造'!I$41</f>
        <v>862</v>
      </c>
      <c r="C66" s="180"/>
      <c r="D66" s="180"/>
      <c r="E66" s="180">
        <f>'将来負担比率（分子）の構造'!J$41</f>
        <v>817</v>
      </c>
      <c r="F66" s="180"/>
      <c r="G66" s="180"/>
      <c r="H66" s="180">
        <f>'将来負担比率（分子）の構造'!K$41</f>
        <v>791</v>
      </c>
      <c r="I66" s="180"/>
      <c r="J66" s="180"/>
      <c r="K66" s="180">
        <f>'将来負担比率（分子）の構造'!L$41</f>
        <v>762</v>
      </c>
      <c r="L66" s="180"/>
      <c r="M66" s="180"/>
      <c r="N66" s="180">
        <f>'将来負担比率（分子）の構造'!M$41</f>
        <v>866</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450</v>
      </c>
      <c r="C72" s="184">
        <f>基金残高に係る経年分析!G55</f>
        <v>340</v>
      </c>
      <c r="D72" s="184">
        <f>基金残高に係る経年分析!H55</f>
        <v>240</v>
      </c>
    </row>
    <row r="73" spans="1:16">
      <c r="A73" s="183" t="s">
        <v>78</v>
      </c>
      <c r="B73" s="184">
        <f>基金残高に係る経年分析!F56</f>
        <v>0</v>
      </c>
      <c r="C73" s="184">
        <f>基金残高に係る経年分析!G56</f>
        <v>0</v>
      </c>
      <c r="D73" s="184">
        <f>基金残高に係る経年分析!H56</f>
        <v>0</v>
      </c>
    </row>
    <row r="74" spans="1:16">
      <c r="A74" s="183" t="s">
        <v>79</v>
      </c>
      <c r="B74" s="184">
        <f>基金残高に係る経年分析!F57</f>
        <v>252</v>
      </c>
      <c r="C74" s="184">
        <f>基金残高に係る経年分析!G57</f>
        <v>253</v>
      </c>
      <c r="D74" s="184">
        <f>基金残高に係る経年分析!H57</f>
        <v>251</v>
      </c>
    </row>
  </sheetData>
  <sheetProtection algorithmName="SHA-512" hashValue="yrPaRQbCrX+08fUWWz9jmEReqgbg5+OyjYGaFkMz49e626MH7KfKe/r3y8OKWJLyqA3tYAnE00jT0Dqt9p25tw==" saltValue="uJ2LvX2FiFE40Hm4scgI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abSelected="1"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229</v>
      </c>
      <c r="C5" s="628"/>
      <c r="D5" s="628"/>
      <c r="E5" s="628"/>
      <c r="F5" s="628"/>
      <c r="G5" s="628"/>
      <c r="H5" s="628"/>
      <c r="I5" s="628"/>
      <c r="J5" s="628"/>
      <c r="K5" s="628"/>
      <c r="L5" s="628"/>
      <c r="M5" s="628"/>
      <c r="N5" s="628"/>
      <c r="O5" s="628"/>
      <c r="P5" s="628"/>
      <c r="Q5" s="629"/>
      <c r="R5" s="630">
        <v>39286</v>
      </c>
      <c r="S5" s="631"/>
      <c r="T5" s="631"/>
      <c r="U5" s="631"/>
      <c r="V5" s="631"/>
      <c r="W5" s="631"/>
      <c r="X5" s="631"/>
      <c r="Y5" s="632"/>
      <c r="Z5" s="633">
        <v>3.2</v>
      </c>
      <c r="AA5" s="633"/>
      <c r="AB5" s="633"/>
      <c r="AC5" s="633"/>
      <c r="AD5" s="634">
        <v>39286</v>
      </c>
      <c r="AE5" s="634"/>
      <c r="AF5" s="634"/>
      <c r="AG5" s="634"/>
      <c r="AH5" s="634"/>
      <c r="AI5" s="634"/>
      <c r="AJ5" s="634"/>
      <c r="AK5" s="634"/>
      <c r="AL5" s="635">
        <v>9.4</v>
      </c>
      <c r="AM5" s="636"/>
      <c r="AN5" s="636"/>
      <c r="AO5" s="637"/>
      <c r="AP5" s="627" t="s">
        <v>230</v>
      </c>
      <c r="AQ5" s="628"/>
      <c r="AR5" s="628"/>
      <c r="AS5" s="628"/>
      <c r="AT5" s="628"/>
      <c r="AU5" s="628"/>
      <c r="AV5" s="628"/>
      <c r="AW5" s="628"/>
      <c r="AX5" s="628"/>
      <c r="AY5" s="628"/>
      <c r="AZ5" s="628"/>
      <c r="BA5" s="628"/>
      <c r="BB5" s="628"/>
      <c r="BC5" s="628"/>
      <c r="BD5" s="628"/>
      <c r="BE5" s="628"/>
      <c r="BF5" s="629"/>
      <c r="BG5" s="641">
        <v>38135</v>
      </c>
      <c r="BH5" s="642"/>
      <c r="BI5" s="642"/>
      <c r="BJ5" s="642"/>
      <c r="BK5" s="642"/>
      <c r="BL5" s="642"/>
      <c r="BM5" s="642"/>
      <c r="BN5" s="643"/>
      <c r="BO5" s="644">
        <v>97.1</v>
      </c>
      <c r="BP5" s="644"/>
      <c r="BQ5" s="644"/>
      <c r="BR5" s="644"/>
      <c r="BS5" s="645" t="s">
        <v>129</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c r="B6" s="638" t="s">
        <v>234</v>
      </c>
      <c r="C6" s="639"/>
      <c r="D6" s="639"/>
      <c r="E6" s="639"/>
      <c r="F6" s="639"/>
      <c r="G6" s="639"/>
      <c r="H6" s="639"/>
      <c r="I6" s="639"/>
      <c r="J6" s="639"/>
      <c r="K6" s="639"/>
      <c r="L6" s="639"/>
      <c r="M6" s="639"/>
      <c r="N6" s="639"/>
      <c r="O6" s="639"/>
      <c r="P6" s="639"/>
      <c r="Q6" s="640"/>
      <c r="R6" s="641">
        <v>5414</v>
      </c>
      <c r="S6" s="642"/>
      <c r="T6" s="642"/>
      <c r="U6" s="642"/>
      <c r="V6" s="642"/>
      <c r="W6" s="642"/>
      <c r="X6" s="642"/>
      <c r="Y6" s="643"/>
      <c r="Z6" s="644">
        <v>0.4</v>
      </c>
      <c r="AA6" s="644"/>
      <c r="AB6" s="644"/>
      <c r="AC6" s="644"/>
      <c r="AD6" s="645">
        <v>5414</v>
      </c>
      <c r="AE6" s="645"/>
      <c r="AF6" s="645"/>
      <c r="AG6" s="645"/>
      <c r="AH6" s="645"/>
      <c r="AI6" s="645"/>
      <c r="AJ6" s="645"/>
      <c r="AK6" s="645"/>
      <c r="AL6" s="646">
        <v>1.3</v>
      </c>
      <c r="AM6" s="647"/>
      <c r="AN6" s="647"/>
      <c r="AO6" s="648"/>
      <c r="AP6" s="638" t="s">
        <v>235</v>
      </c>
      <c r="AQ6" s="639"/>
      <c r="AR6" s="639"/>
      <c r="AS6" s="639"/>
      <c r="AT6" s="639"/>
      <c r="AU6" s="639"/>
      <c r="AV6" s="639"/>
      <c r="AW6" s="639"/>
      <c r="AX6" s="639"/>
      <c r="AY6" s="639"/>
      <c r="AZ6" s="639"/>
      <c r="BA6" s="639"/>
      <c r="BB6" s="639"/>
      <c r="BC6" s="639"/>
      <c r="BD6" s="639"/>
      <c r="BE6" s="639"/>
      <c r="BF6" s="640"/>
      <c r="BG6" s="641">
        <v>38135</v>
      </c>
      <c r="BH6" s="642"/>
      <c r="BI6" s="642"/>
      <c r="BJ6" s="642"/>
      <c r="BK6" s="642"/>
      <c r="BL6" s="642"/>
      <c r="BM6" s="642"/>
      <c r="BN6" s="643"/>
      <c r="BO6" s="644">
        <v>97.1</v>
      </c>
      <c r="BP6" s="644"/>
      <c r="BQ6" s="644"/>
      <c r="BR6" s="644"/>
      <c r="BS6" s="645" t="s">
        <v>129</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19753</v>
      </c>
      <c r="CS6" s="642"/>
      <c r="CT6" s="642"/>
      <c r="CU6" s="642"/>
      <c r="CV6" s="642"/>
      <c r="CW6" s="642"/>
      <c r="CX6" s="642"/>
      <c r="CY6" s="643"/>
      <c r="CZ6" s="635">
        <v>1.9</v>
      </c>
      <c r="DA6" s="636"/>
      <c r="DB6" s="636"/>
      <c r="DC6" s="655"/>
      <c r="DD6" s="650" t="s">
        <v>129</v>
      </c>
      <c r="DE6" s="642"/>
      <c r="DF6" s="642"/>
      <c r="DG6" s="642"/>
      <c r="DH6" s="642"/>
      <c r="DI6" s="642"/>
      <c r="DJ6" s="642"/>
      <c r="DK6" s="642"/>
      <c r="DL6" s="642"/>
      <c r="DM6" s="642"/>
      <c r="DN6" s="642"/>
      <c r="DO6" s="642"/>
      <c r="DP6" s="643"/>
      <c r="DQ6" s="650">
        <v>19753</v>
      </c>
      <c r="DR6" s="642"/>
      <c r="DS6" s="642"/>
      <c r="DT6" s="642"/>
      <c r="DU6" s="642"/>
      <c r="DV6" s="642"/>
      <c r="DW6" s="642"/>
      <c r="DX6" s="642"/>
      <c r="DY6" s="642"/>
      <c r="DZ6" s="642"/>
      <c r="EA6" s="642"/>
      <c r="EB6" s="642"/>
      <c r="EC6" s="651"/>
    </row>
    <row r="7" spans="2:143" ht="11.25" customHeight="1">
      <c r="B7" s="638" t="s">
        <v>237</v>
      </c>
      <c r="C7" s="639"/>
      <c r="D7" s="639"/>
      <c r="E7" s="639"/>
      <c r="F7" s="639"/>
      <c r="G7" s="639"/>
      <c r="H7" s="639"/>
      <c r="I7" s="639"/>
      <c r="J7" s="639"/>
      <c r="K7" s="639"/>
      <c r="L7" s="639"/>
      <c r="M7" s="639"/>
      <c r="N7" s="639"/>
      <c r="O7" s="639"/>
      <c r="P7" s="639"/>
      <c r="Q7" s="640"/>
      <c r="R7" s="641">
        <v>44</v>
      </c>
      <c r="S7" s="642"/>
      <c r="T7" s="642"/>
      <c r="U7" s="642"/>
      <c r="V7" s="642"/>
      <c r="W7" s="642"/>
      <c r="X7" s="642"/>
      <c r="Y7" s="643"/>
      <c r="Z7" s="644">
        <v>0</v>
      </c>
      <c r="AA7" s="644"/>
      <c r="AB7" s="644"/>
      <c r="AC7" s="644"/>
      <c r="AD7" s="645">
        <v>44</v>
      </c>
      <c r="AE7" s="645"/>
      <c r="AF7" s="645"/>
      <c r="AG7" s="645"/>
      <c r="AH7" s="645"/>
      <c r="AI7" s="645"/>
      <c r="AJ7" s="645"/>
      <c r="AK7" s="645"/>
      <c r="AL7" s="646">
        <v>0</v>
      </c>
      <c r="AM7" s="647"/>
      <c r="AN7" s="647"/>
      <c r="AO7" s="648"/>
      <c r="AP7" s="638" t="s">
        <v>238</v>
      </c>
      <c r="AQ7" s="639"/>
      <c r="AR7" s="639"/>
      <c r="AS7" s="639"/>
      <c r="AT7" s="639"/>
      <c r="AU7" s="639"/>
      <c r="AV7" s="639"/>
      <c r="AW7" s="639"/>
      <c r="AX7" s="639"/>
      <c r="AY7" s="639"/>
      <c r="AZ7" s="639"/>
      <c r="BA7" s="639"/>
      <c r="BB7" s="639"/>
      <c r="BC7" s="639"/>
      <c r="BD7" s="639"/>
      <c r="BE7" s="639"/>
      <c r="BF7" s="640"/>
      <c r="BG7" s="641">
        <v>13188</v>
      </c>
      <c r="BH7" s="642"/>
      <c r="BI7" s="642"/>
      <c r="BJ7" s="642"/>
      <c r="BK7" s="642"/>
      <c r="BL7" s="642"/>
      <c r="BM7" s="642"/>
      <c r="BN7" s="643"/>
      <c r="BO7" s="644">
        <v>33.6</v>
      </c>
      <c r="BP7" s="644"/>
      <c r="BQ7" s="644"/>
      <c r="BR7" s="644"/>
      <c r="BS7" s="645" t="s">
        <v>239</v>
      </c>
      <c r="BT7" s="645"/>
      <c r="BU7" s="645"/>
      <c r="BV7" s="645"/>
      <c r="BW7" s="645"/>
      <c r="BX7" s="645"/>
      <c r="BY7" s="645"/>
      <c r="BZ7" s="645"/>
      <c r="CA7" s="645"/>
      <c r="CB7" s="649"/>
      <c r="CD7" s="656" t="s">
        <v>240</v>
      </c>
      <c r="CE7" s="657"/>
      <c r="CF7" s="657"/>
      <c r="CG7" s="657"/>
      <c r="CH7" s="657"/>
      <c r="CI7" s="657"/>
      <c r="CJ7" s="657"/>
      <c r="CK7" s="657"/>
      <c r="CL7" s="657"/>
      <c r="CM7" s="657"/>
      <c r="CN7" s="657"/>
      <c r="CO7" s="657"/>
      <c r="CP7" s="657"/>
      <c r="CQ7" s="658"/>
      <c r="CR7" s="641">
        <v>232736</v>
      </c>
      <c r="CS7" s="642"/>
      <c r="CT7" s="642"/>
      <c r="CU7" s="642"/>
      <c r="CV7" s="642"/>
      <c r="CW7" s="642"/>
      <c r="CX7" s="642"/>
      <c r="CY7" s="643"/>
      <c r="CZ7" s="644">
        <v>21.9</v>
      </c>
      <c r="DA7" s="644"/>
      <c r="DB7" s="644"/>
      <c r="DC7" s="644"/>
      <c r="DD7" s="650">
        <v>19989</v>
      </c>
      <c r="DE7" s="642"/>
      <c r="DF7" s="642"/>
      <c r="DG7" s="642"/>
      <c r="DH7" s="642"/>
      <c r="DI7" s="642"/>
      <c r="DJ7" s="642"/>
      <c r="DK7" s="642"/>
      <c r="DL7" s="642"/>
      <c r="DM7" s="642"/>
      <c r="DN7" s="642"/>
      <c r="DO7" s="642"/>
      <c r="DP7" s="643"/>
      <c r="DQ7" s="650">
        <v>171240</v>
      </c>
      <c r="DR7" s="642"/>
      <c r="DS7" s="642"/>
      <c r="DT7" s="642"/>
      <c r="DU7" s="642"/>
      <c r="DV7" s="642"/>
      <c r="DW7" s="642"/>
      <c r="DX7" s="642"/>
      <c r="DY7" s="642"/>
      <c r="DZ7" s="642"/>
      <c r="EA7" s="642"/>
      <c r="EB7" s="642"/>
      <c r="EC7" s="651"/>
    </row>
    <row r="8" spans="2:143" ht="11.25" customHeight="1">
      <c r="B8" s="638" t="s">
        <v>241</v>
      </c>
      <c r="C8" s="639"/>
      <c r="D8" s="639"/>
      <c r="E8" s="639"/>
      <c r="F8" s="639"/>
      <c r="G8" s="639"/>
      <c r="H8" s="639"/>
      <c r="I8" s="639"/>
      <c r="J8" s="639"/>
      <c r="K8" s="639"/>
      <c r="L8" s="639"/>
      <c r="M8" s="639"/>
      <c r="N8" s="639"/>
      <c r="O8" s="639"/>
      <c r="P8" s="639"/>
      <c r="Q8" s="640"/>
      <c r="R8" s="641">
        <v>88</v>
      </c>
      <c r="S8" s="642"/>
      <c r="T8" s="642"/>
      <c r="U8" s="642"/>
      <c r="V8" s="642"/>
      <c r="W8" s="642"/>
      <c r="X8" s="642"/>
      <c r="Y8" s="643"/>
      <c r="Z8" s="644">
        <v>0</v>
      </c>
      <c r="AA8" s="644"/>
      <c r="AB8" s="644"/>
      <c r="AC8" s="644"/>
      <c r="AD8" s="645">
        <v>88</v>
      </c>
      <c r="AE8" s="645"/>
      <c r="AF8" s="645"/>
      <c r="AG8" s="645"/>
      <c r="AH8" s="645"/>
      <c r="AI8" s="645"/>
      <c r="AJ8" s="645"/>
      <c r="AK8" s="645"/>
      <c r="AL8" s="646">
        <v>0</v>
      </c>
      <c r="AM8" s="647"/>
      <c r="AN8" s="647"/>
      <c r="AO8" s="648"/>
      <c r="AP8" s="638" t="s">
        <v>242</v>
      </c>
      <c r="AQ8" s="639"/>
      <c r="AR8" s="639"/>
      <c r="AS8" s="639"/>
      <c r="AT8" s="639"/>
      <c r="AU8" s="639"/>
      <c r="AV8" s="639"/>
      <c r="AW8" s="639"/>
      <c r="AX8" s="639"/>
      <c r="AY8" s="639"/>
      <c r="AZ8" s="639"/>
      <c r="BA8" s="639"/>
      <c r="BB8" s="639"/>
      <c r="BC8" s="639"/>
      <c r="BD8" s="639"/>
      <c r="BE8" s="639"/>
      <c r="BF8" s="640"/>
      <c r="BG8" s="641">
        <v>539</v>
      </c>
      <c r="BH8" s="642"/>
      <c r="BI8" s="642"/>
      <c r="BJ8" s="642"/>
      <c r="BK8" s="642"/>
      <c r="BL8" s="642"/>
      <c r="BM8" s="642"/>
      <c r="BN8" s="643"/>
      <c r="BO8" s="644">
        <v>1.4</v>
      </c>
      <c r="BP8" s="644"/>
      <c r="BQ8" s="644"/>
      <c r="BR8" s="644"/>
      <c r="BS8" s="650" t="s">
        <v>129</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98065</v>
      </c>
      <c r="CS8" s="642"/>
      <c r="CT8" s="642"/>
      <c r="CU8" s="642"/>
      <c r="CV8" s="642"/>
      <c r="CW8" s="642"/>
      <c r="CX8" s="642"/>
      <c r="CY8" s="643"/>
      <c r="CZ8" s="644">
        <v>9.1999999999999993</v>
      </c>
      <c r="DA8" s="644"/>
      <c r="DB8" s="644"/>
      <c r="DC8" s="644"/>
      <c r="DD8" s="650" t="s">
        <v>129</v>
      </c>
      <c r="DE8" s="642"/>
      <c r="DF8" s="642"/>
      <c r="DG8" s="642"/>
      <c r="DH8" s="642"/>
      <c r="DI8" s="642"/>
      <c r="DJ8" s="642"/>
      <c r="DK8" s="642"/>
      <c r="DL8" s="642"/>
      <c r="DM8" s="642"/>
      <c r="DN8" s="642"/>
      <c r="DO8" s="642"/>
      <c r="DP8" s="643"/>
      <c r="DQ8" s="650">
        <v>76633</v>
      </c>
      <c r="DR8" s="642"/>
      <c r="DS8" s="642"/>
      <c r="DT8" s="642"/>
      <c r="DU8" s="642"/>
      <c r="DV8" s="642"/>
      <c r="DW8" s="642"/>
      <c r="DX8" s="642"/>
      <c r="DY8" s="642"/>
      <c r="DZ8" s="642"/>
      <c r="EA8" s="642"/>
      <c r="EB8" s="642"/>
      <c r="EC8" s="651"/>
    </row>
    <row r="9" spans="2:143" ht="11.25" customHeight="1">
      <c r="B9" s="638" t="s">
        <v>244</v>
      </c>
      <c r="C9" s="639"/>
      <c r="D9" s="639"/>
      <c r="E9" s="639"/>
      <c r="F9" s="639"/>
      <c r="G9" s="639"/>
      <c r="H9" s="639"/>
      <c r="I9" s="639"/>
      <c r="J9" s="639"/>
      <c r="K9" s="639"/>
      <c r="L9" s="639"/>
      <c r="M9" s="639"/>
      <c r="N9" s="639"/>
      <c r="O9" s="639"/>
      <c r="P9" s="639"/>
      <c r="Q9" s="640"/>
      <c r="R9" s="641">
        <v>67</v>
      </c>
      <c r="S9" s="642"/>
      <c r="T9" s="642"/>
      <c r="U9" s="642"/>
      <c r="V9" s="642"/>
      <c r="W9" s="642"/>
      <c r="X9" s="642"/>
      <c r="Y9" s="643"/>
      <c r="Z9" s="644">
        <v>0</v>
      </c>
      <c r="AA9" s="644"/>
      <c r="AB9" s="644"/>
      <c r="AC9" s="644"/>
      <c r="AD9" s="645">
        <v>67</v>
      </c>
      <c r="AE9" s="645"/>
      <c r="AF9" s="645"/>
      <c r="AG9" s="645"/>
      <c r="AH9" s="645"/>
      <c r="AI9" s="645"/>
      <c r="AJ9" s="645"/>
      <c r="AK9" s="645"/>
      <c r="AL9" s="646">
        <v>0</v>
      </c>
      <c r="AM9" s="647"/>
      <c r="AN9" s="647"/>
      <c r="AO9" s="648"/>
      <c r="AP9" s="638" t="s">
        <v>245</v>
      </c>
      <c r="AQ9" s="639"/>
      <c r="AR9" s="639"/>
      <c r="AS9" s="639"/>
      <c r="AT9" s="639"/>
      <c r="AU9" s="639"/>
      <c r="AV9" s="639"/>
      <c r="AW9" s="639"/>
      <c r="AX9" s="639"/>
      <c r="AY9" s="639"/>
      <c r="AZ9" s="639"/>
      <c r="BA9" s="639"/>
      <c r="BB9" s="639"/>
      <c r="BC9" s="639"/>
      <c r="BD9" s="639"/>
      <c r="BE9" s="639"/>
      <c r="BF9" s="640"/>
      <c r="BG9" s="641">
        <v>10300</v>
      </c>
      <c r="BH9" s="642"/>
      <c r="BI9" s="642"/>
      <c r="BJ9" s="642"/>
      <c r="BK9" s="642"/>
      <c r="BL9" s="642"/>
      <c r="BM9" s="642"/>
      <c r="BN9" s="643"/>
      <c r="BO9" s="644">
        <v>26.2</v>
      </c>
      <c r="BP9" s="644"/>
      <c r="BQ9" s="644"/>
      <c r="BR9" s="644"/>
      <c r="BS9" s="650" t="s">
        <v>129</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216498</v>
      </c>
      <c r="CS9" s="642"/>
      <c r="CT9" s="642"/>
      <c r="CU9" s="642"/>
      <c r="CV9" s="642"/>
      <c r="CW9" s="642"/>
      <c r="CX9" s="642"/>
      <c r="CY9" s="643"/>
      <c r="CZ9" s="644">
        <v>20.399999999999999</v>
      </c>
      <c r="DA9" s="644"/>
      <c r="DB9" s="644"/>
      <c r="DC9" s="644"/>
      <c r="DD9" s="650">
        <v>128975</v>
      </c>
      <c r="DE9" s="642"/>
      <c r="DF9" s="642"/>
      <c r="DG9" s="642"/>
      <c r="DH9" s="642"/>
      <c r="DI9" s="642"/>
      <c r="DJ9" s="642"/>
      <c r="DK9" s="642"/>
      <c r="DL9" s="642"/>
      <c r="DM9" s="642"/>
      <c r="DN9" s="642"/>
      <c r="DO9" s="642"/>
      <c r="DP9" s="643"/>
      <c r="DQ9" s="650">
        <v>54054</v>
      </c>
      <c r="DR9" s="642"/>
      <c r="DS9" s="642"/>
      <c r="DT9" s="642"/>
      <c r="DU9" s="642"/>
      <c r="DV9" s="642"/>
      <c r="DW9" s="642"/>
      <c r="DX9" s="642"/>
      <c r="DY9" s="642"/>
      <c r="DZ9" s="642"/>
      <c r="EA9" s="642"/>
      <c r="EB9" s="642"/>
      <c r="EC9" s="651"/>
    </row>
    <row r="10" spans="2:143" ht="11.25" customHeight="1">
      <c r="B10" s="638" t="s">
        <v>247</v>
      </c>
      <c r="C10" s="639"/>
      <c r="D10" s="639"/>
      <c r="E10" s="639"/>
      <c r="F10" s="639"/>
      <c r="G10" s="639"/>
      <c r="H10" s="639"/>
      <c r="I10" s="639"/>
      <c r="J10" s="639"/>
      <c r="K10" s="639"/>
      <c r="L10" s="639"/>
      <c r="M10" s="639"/>
      <c r="N10" s="639"/>
      <c r="O10" s="639"/>
      <c r="P10" s="639"/>
      <c r="Q10" s="640"/>
      <c r="R10" s="641" t="s">
        <v>248</v>
      </c>
      <c r="S10" s="642"/>
      <c r="T10" s="642"/>
      <c r="U10" s="642"/>
      <c r="V10" s="642"/>
      <c r="W10" s="642"/>
      <c r="X10" s="642"/>
      <c r="Y10" s="643"/>
      <c r="Z10" s="644" t="s">
        <v>239</v>
      </c>
      <c r="AA10" s="644"/>
      <c r="AB10" s="644"/>
      <c r="AC10" s="644"/>
      <c r="AD10" s="645" t="s">
        <v>129</v>
      </c>
      <c r="AE10" s="645"/>
      <c r="AF10" s="645"/>
      <c r="AG10" s="645"/>
      <c r="AH10" s="645"/>
      <c r="AI10" s="645"/>
      <c r="AJ10" s="645"/>
      <c r="AK10" s="645"/>
      <c r="AL10" s="646" t="s">
        <v>239</v>
      </c>
      <c r="AM10" s="647"/>
      <c r="AN10" s="647"/>
      <c r="AO10" s="648"/>
      <c r="AP10" s="638" t="s">
        <v>249</v>
      </c>
      <c r="AQ10" s="639"/>
      <c r="AR10" s="639"/>
      <c r="AS10" s="639"/>
      <c r="AT10" s="639"/>
      <c r="AU10" s="639"/>
      <c r="AV10" s="639"/>
      <c r="AW10" s="639"/>
      <c r="AX10" s="639"/>
      <c r="AY10" s="639"/>
      <c r="AZ10" s="639"/>
      <c r="BA10" s="639"/>
      <c r="BB10" s="639"/>
      <c r="BC10" s="639"/>
      <c r="BD10" s="639"/>
      <c r="BE10" s="639"/>
      <c r="BF10" s="640"/>
      <c r="BG10" s="641">
        <v>1364</v>
      </c>
      <c r="BH10" s="642"/>
      <c r="BI10" s="642"/>
      <c r="BJ10" s="642"/>
      <c r="BK10" s="642"/>
      <c r="BL10" s="642"/>
      <c r="BM10" s="642"/>
      <c r="BN10" s="643"/>
      <c r="BO10" s="644">
        <v>3.5</v>
      </c>
      <c r="BP10" s="644"/>
      <c r="BQ10" s="644"/>
      <c r="BR10" s="644"/>
      <c r="BS10" s="650" t="s">
        <v>239</v>
      </c>
      <c r="BT10" s="642"/>
      <c r="BU10" s="642"/>
      <c r="BV10" s="642"/>
      <c r="BW10" s="642"/>
      <c r="BX10" s="642"/>
      <c r="BY10" s="642"/>
      <c r="BZ10" s="642"/>
      <c r="CA10" s="642"/>
      <c r="CB10" s="651"/>
      <c r="CD10" s="656" t="s">
        <v>250</v>
      </c>
      <c r="CE10" s="657"/>
      <c r="CF10" s="657"/>
      <c r="CG10" s="657"/>
      <c r="CH10" s="657"/>
      <c r="CI10" s="657"/>
      <c r="CJ10" s="657"/>
      <c r="CK10" s="657"/>
      <c r="CL10" s="657"/>
      <c r="CM10" s="657"/>
      <c r="CN10" s="657"/>
      <c r="CO10" s="657"/>
      <c r="CP10" s="657"/>
      <c r="CQ10" s="658"/>
      <c r="CR10" s="641" t="s">
        <v>239</v>
      </c>
      <c r="CS10" s="642"/>
      <c r="CT10" s="642"/>
      <c r="CU10" s="642"/>
      <c r="CV10" s="642"/>
      <c r="CW10" s="642"/>
      <c r="CX10" s="642"/>
      <c r="CY10" s="643"/>
      <c r="CZ10" s="644" t="s">
        <v>129</v>
      </c>
      <c r="DA10" s="644"/>
      <c r="DB10" s="644"/>
      <c r="DC10" s="644"/>
      <c r="DD10" s="650" t="s">
        <v>129</v>
      </c>
      <c r="DE10" s="642"/>
      <c r="DF10" s="642"/>
      <c r="DG10" s="642"/>
      <c r="DH10" s="642"/>
      <c r="DI10" s="642"/>
      <c r="DJ10" s="642"/>
      <c r="DK10" s="642"/>
      <c r="DL10" s="642"/>
      <c r="DM10" s="642"/>
      <c r="DN10" s="642"/>
      <c r="DO10" s="642"/>
      <c r="DP10" s="643"/>
      <c r="DQ10" s="650" t="s">
        <v>239</v>
      </c>
      <c r="DR10" s="642"/>
      <c r="DS10" s="642"/>
      <c r="DT10" s="642"/>
      <c r="DU10" s="642"/>
      <c r="DV10" s="642"/>
      <c r="DW10" s="642"/>
      <c r="DX10" s="642"/>
      <c r="DY10" s="642"/>
      <c r="DZ10" s="642"/>
      <c r="EA10" s="642"/>
      <c r="EB10" s="642"/>
      <c r="EC10" s="651"/>
    </row>
    <row r="11" spans="2:143" ht="11.25" customHeight="1">
      <c r="B11" s="638" t="s">
        <v>251</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239</v>
      </c>
      <c r="AA11" s="644"/>
      <c r="AB11" s="644"/>
      <c r="AC11" s="644"/>
      <c r="AD11" s="645" t="s">
        <v>129</v>
      </c>
      <c r="AE11" s="645"/>
      <c r="AF11" s="645"/>
      <c r="AG11" s="645"/>
      <c r="AH11" s="645"/>
      <c r="AI11" s="645"/>
      <c r="AJ11" s="645"/>
      <c r="AK11" s="645"/>
      <c r="AL11" s="646" t="s">
        <v>129</v>
      </c>
      <c r="AM11" s="647"/>
      <c r="AN11" s="647"/>
      <c r="AO11" s="648"/>
      <c r="AP11" s="638" t="s">
        <v>252</v>
      </c>
      <c r="AQ11" s="639"/>
      <c r="AR11" s="639"/>
      <c r="AS11" s="639"/>
      <c r="AT11" s="639"/>
      <c r="AU11" s="639"/>
      <c r="AV11" s="639"/>
      <c r="AW11" s="639"/>
      <c r="AX11" s="639"/>
      <c r="AY11" s="639"/>
      <c r="AZ11" s="639"/>
      <c r="BA11" s="639"/>
      <c r="BB11" s="639"/>
      <c r="BC11" s="639"/>
      <c r="BD11" s="639"/>
      <c r="BE11" s="639"/>
      <c r="BF11" s="640"/>
      <c r="BG11" s="641">
        <v>985</v>
      </c>
      <c r="BH11" s="642"/>
      <c r="BI11" s="642"/>
      <c r="BJ11" s="642"/>
      <c r="BK11" s="642"/>
      <c r="BL11" s="642"/>
      <c r="BM11" s="642"/>
      <c r="BN11" s="643"/>
      <c r="BO11" s="644">
        <v>2.5</v>
      </c>
      <c r="BP11" s="644"/>
      <c r="BQ11" s="644"/>
      <c r="BR11" s="644"/>
      <c r="BS11" s="650" t="s">
        <v>175</v>
      </c>
      <c r="BT11" s="642"/>
      <c r="BU11" s="642"/>
      <c r="BV11" s="642"/>
      <c r="BW11" s="642"/>
      <c r="BX11" s="642"/>
      <c r="BY11" s="642"/>
      <c r="BZ11" s="642"/>
      <c r="CA11" s="642"/>
      <c r="CB11" s="651"/>
      <c r="CD11" s="656" t="s">
        <v>253</v>
      </c>
      <c r="CE11" s="657"/>
      <c r="CF11" s="657"/>
      <c r="CG11" s="657"/>
      <c r="CH11" s="657"/>
      <c r="CI11" s="657"/>
      <c r="CJ11" s="657"/>
      <c r="CK11" s="657"/>
      <c r="CL11" s="657"/>
      <c r="CM11" s="657"/>
      <c r="CN11" s="657"/>
      <c r="CO11" s="657"/>
      <c r="CP11" s="657"/>
      <c r="CQ11" s="658"/>
      <c r="CR11" s="641">
        <v>179308</v>
      </c>
      <c r="CS11" s="642"/>
      <c r="CT11" s="642"/>
      <c r="CU11" s="642"/>
      <c r="CV11" s="642"/>
      <c r="CW11" s="642"/>
      <c r="CX11" s="642"/>
      <c r="CY11" s="643"/>
      <c r="CZ11" s="644">
        <v>16.899999999999999</v>
      </c>
      <c r="DA11" s="644"/>
      <c r="DB11" s="644"/>
      <c r="DC11" s="644"/>
      <c r="DD11" s="650">
        <v>121119</v>
      </c>
      <c r="DE11" s="642"/>
      <c r="DF11" s="642"/>
      <c r="DG11" s="642"/>
      <c r="DH11" s="642"/>
      <c r="DI11" s="642"/>
      <c r="DJ11" s="642"/>
      <c r="DK11" s="642"/>
      <c r="DL11" s="642"/>
      <c r="DM11" s="642"/>
      <c r="DN11" s="642"/>
      <c r="DO11" s="642"/>
      <c r="DP11" s="643"/>
      <c r="DQ11" s="650">
        <v>75818</v>
      </c>
      <c r="DR11" s="642"/>
      <c r="DS11" s="642"/>
      <c r="DT11" s="642"/>
      <c r="DU11" s="642"/>
      <c r="DV11" s="642"/>
      <c r="DW11" s="642"/>
      <c r="DX11" s="642"/>
      <c r="DY11" s="642"/>
      <c r="DZ11" s="642"/>
      <c r="EA11" s="642"/>
      <c r="EB11" s="642"/>
      <c r="EC11" s="651"/>
    </row>
    <row r="12" spans="2:143" ht="11.25" customHeight="1">
      <c r="B12" s="638" t="s">
        <v>254</v>
      </c>
      <c r="C12" s="639"/>
      <c r="D12" s="639"/>
      <c r="E12" s="639"/>
      <c r="F12" s="639"/>
      <c r="G12" s="639"/>
      <c r="H12" s="639"/>
      <c r="I12" s="639"/>
      <c r="J12" s="639"/>
      <c r="K12" s="639"/>
      <c r="L12" s="639"/>
      <c r="M12" s="639"/>
      <c r="N12" s="639"/>
      <c r="O12" s="639"/>
      <c r="P12" s="639"/>
      <c r="Q12" s="640"/>
      <c r="R12" s="641">
        <v>8068</v>
      </c>
      <c r="S12" s="642"/>
      <c r="T12" s="642"/>
      <c r="U12" s="642"/>
      <c r="V12" s="642"/>
      <c r="W12" s="642"/>
      <c r="X12" s="642"/>
      <c r="Y12" s="643"/>
      <c r="Z12" s="644">
        <v>0.6</v>
      </c>
      <c r="AA12" s="644"/>
      <c r="AB12" s="644"/>
      <c r="AC12" s="644"/>
      <c r="AD12" s="645">
        <v>8068</v>
      </c>
      <c r="AE12" s="645"/>
      <c r="AF12" s="645"/>
      <c r="AG12" s="645"/>
      <c r="AH12" s="645"/>
      <c r="AI12" s="645"/>
      <c r="AJ12" s="645"/>
      <c r="AK12" s="645"/>
      <c r="AL12" s="646">
        <v>1.9</v>
      </c>
      <c r="AM12" s="647"/>
      <c r="AN12" s="647"/>
      <c r="AO12" s="648"/>
      <c r="AP12" s="638" t="s">
        <v>255</v>
      </c>
      <c r="AQ12" s="639"/>
      <c r="AR12" s="639"/>
      <c r="AS12" s="639"/>
      <c r="AT12" s="639"/>
      <c r="AU12" s="639"/>
      <c r="AV12" s="639"/>
      <c r="AW12" s="639"/>
      <c r="AX12" s="639"/>
      <c r="AY12" s="639"/>
      <c r="AZ12" s="639"/>
      <c r="BA12" s="639"/>
      <c r="BB12" s="639"/>
      <c r="BC12" s="639"/>
      <c r="BD12" s="639"/>
      <c r="BE12" s="639"/>
      <c r="BF12" s="640"/>
      <c r="BG12" s="641">
        <v>21903</v>
      </c>
      <c r="BH12" s="642"/>
      <c r="BI12" s="642"/>
      <c r="BJ12" s="642"/>
      <c r="BK12" s="642"/>
      <c r="BL12" s="642"/>
      <c r="BM12" s="642"/>
      <c r="BN12" s="643"/>
      <c r="BO12" s="644">
        <v>55.8</v>
      </c>
      <c r="BP12" s="644"/>
      <c r="BQ12" s="644"/>
      <c r="BR12" s="644"/>
      <c r="BS12" s="650" t="s">
        <v>239</v>
      </c>
      <c r="BT12" s="642"/>
      <c r="BU12" s="642"/>
      <c r="BV12" s="642"/>
      <c r="BW12" s="642"/>
      <c r="BX12" s="642"/>
      <c r="BY12" s="642"/>
      <c r="BZ12" s="642"/>
      <c r="CA12" s="642"/>
      <c r="CB12" s="651"/>
      <c r="CD12" s="656" t="s">
        <v>256</v>
      </c>
      <c r="CE12" s="657"/>
      <c r="CF12" s="657"/>
      <c r="CG12" s="657"/>
      <c r="CH12" s="657"/>
      <c r="CI12" s="657"/>
      <c r="CJ12" s="657"/>
      <c r="CK12" s="657"/>
      <c r="CL12" s="657"/>
      <c r="CM12" s="657"/>
      <c r="CN12" s="657"/>
      <c r="CO12" s="657"/>
      <c r="CP12" s="657"/>
      <c r="CQ12" s="658"/>
      <c r="CR12" s="641">
        <v>27447</v>
      </c>
      <c r="CS12" s="642"/>
      <c r="CT12" s="642"/>
      <c r="CU12" s="642"/>
      <c r="CV12" s="642"/>
      <c r="CW12" s="642"/>
      <c r="CX12" s="642"/>
      <c r="CY12" s="643"/>
      <c r="CZ12" s="644">
        <v>2.6</v>
      </c>
      <c r="DA12" s="644"/>
      <c r="DB12" s="644"/>
      <c r="DC12" s="644"/>
      <c r="DD12" s="650">
        <v>383</v>
      </c>
      <c r="DE12" s="642"/>
      <c r="DF12" s="642"/>
      <c r="DG12" s="642"/>
      <c r="DH12" s="642"/>
      <c r="DI12" s="642"/>
      <c r="DJ12" s="642"/>
      <c r="DK12" s="642"/>
      <c r="DL12" s="642"/>
      <c r="DM12" s="642"/>
      <c r="DN12" s="642"/>
      <c r="DO12" s="642"/>
      <c r="DP12" s="643"/>
      <c r="DQ12" s="650">
        <v>15188</v>
      </c>
      <c r="DR12" s="642"/>
      <c r="DS12" s="642"/>
      <c r="DT12" s="642"/>
      <c r="DU12" s="642"/>
      <c r="DV12" s="642"/>
      <c r="DW12" s="642"/>
      <c r="DX12" s="642"/>
      <c r="DY12" s="642"/>
      <c r="DZ12" s="642"/>
      <c r="EA12" s="642"/>
      <c r="EB12" s="642"/>
      <c r="EC12" s="651"/>
    </row>
    <row r="13" spans="2:143" ht="11.25" customHeight="1">
      <c r="B13" s="638" t="s">
        <v>257</v>
      </c>
      <c r="C13" s="639"/>
      <c r="D13" s="639"/>
      <c r="E13" s="639"/>
      <c r="F13" s="639"/>
      <c r="G13" s="639"/>
      <c r="H13" s="639"/>
      <c r="I13" s="639"/>
      <c r="J13" s="639"/>
      <c r="K13" s="639"/>
      <c r="L13" s="639"/>
      <c r="M13" s="639"/>
      <c r="N13" s="639"/>
      <c r="O13" s="639"/>
      <c r="P13" s="639"/>
      <c r="Q13" s="640"/>
      <c r="R13" s="641" t="s">
        <v>129</v>
      </c>
      <c r="S13" s="642"/>
      <c r="T13" s="642"/>
      <c r="U13" s="642"/>
      <c r="V13" s="642"/>
      <c r="W13" s="642"/>
      <c r="X13" s="642"/>
      <c r="Y13" s="643"/>
      <c r="Z13" s="644" t="s">
        <v>175</v>
      </c>
      <c r="AA13" s="644"/>
      <c r="AB13" s="644"/>
      <c r="AC13" s="644"/>
      <c r="AD13" s="645" t="s">
        <v>239</v>
      </c>
      <c r="AE13" s="645"/>
      <c r="AF13" s="645"/>
      <c r="AG13" s="645"/>
      <c r="AH13" s="645"/>
      <c r="AI13" s="645"/>
      <c r="AJ13" s="645"/>
      <c r="AK13" s="645"/>
      <c r="AL13" s="646" t="s">
        <v>129</v>
      </c>
      <c r="AM13" s="647"/>
      <c r="AN13" s="647"/>
      <c r="AO13" s="648"/>
      <c r="AP13" s="638" t="s">
        <v>258</v>
      </c>
      <c r="AQ13" s="639"/>
      <c r="AR13" s="639"/>
      <c r="AS13" s="639"/>
      <c r="AT13" s="639"/>
      <c r="AU13" s="639"/>
      <c r="AV13" s="639"/>
      <c r="AW13" s="639"/>
      <c r="AX13" s="639"/>
      <c r="AY13" s="639"/>
      <c r="AZ13" s="639"/>
      <c r="BA13" s="639"/>
      <c r="BB13" s="639"/>
      <c r="BC13" s="639"/>
      <c r="BD13" s="639"/>
      <c r="BE13" s="639"/>
      <c r="BF13" s="640"/>
      <c r="BG13" s="641">
        <v>21903</v>
      </c>
      <c r="BH13" s="642"/>
      <c r="BI13" s="642"/>
      <c r="BJ13" s="642"/>
      <c r="BK13" s="642"/>
      <c r="BL13" s="642"/>
      <c r="BM13" s="642"/>
      <c r="BN13" s="643"/>
      <c r="BO13" s="644">
        <v>55.8</v>
      </c>
      <c r="BP13" s="644"/>
      <c r="BQ13" s="644"/>
      <c r="BR13" s="644"/>
      <c r="BS13" s="650" t="s">
        <v>129</v>
      </c>
      <c r="BT13" s="642"/>
      <c r="BU13" s="642"/>
      <c r="BV13" s="642"/>
      <c r="BW13" s="642"/>
      <c r="BX13" s="642"/>
      <c r="BY13" s="642"/>
      <c r="BZ13" s="642"/>
      <c r="CA13" s="642"/>
      <c r="CB13" s="651"/>
      <c r="CD13" s="656" t="s">
        <v>259</v>
      </c>
      <c r="CE13" s="657"/>
      <c r="CF13" s="657"/>
      <c r="CG13" s="657"/>
      <c r="CH13" s="657"/>
      <c r="CI13" s="657"/>
      <c r="CJ13" s="657"/>
      <c r="CK13" s="657"/>
      <c r="CL13" s="657"/>
      <c r="CM13" s="657"/>
      <c r="CN13" s="657"/>
      <c r="CO13" s="657"/>
      <c r="CP13" s="657"/>
      <c r="CQ13" s="658"/>
      <c r="CR13" s="641">
        <v>34151</v>
      </c>
      <c r="CS13" s="642"/>
      <c r="CT13" s="642"/>
      <c r="CU13" s="642"/>
      <c r="CV13" s="642"/>
      <c r="CW13" s="642"/>
      <c r="CX13" s="642"/>
      <c r="CY13" s="643"/>
      <c r="CZ13" s="644">
        <v>3.2</v>
      </c>
      <c r="DA13" s="644"/>
      <c r="DB13" s="644"/>
      <c r="DC13" s="644"/>
      <c r="DD13" s="650">
        <v>8372</v>
      </c>
      <c r="DE13" s="642"/>
      <c r="DF13" s="642"/>
      <c r="DG13" s="642"/>
      <c r="DH13" s="642"/>
      <c r="DI13" s="642"/>
      <c r="DJ13" s="642"/>
      <c r="DK13" s="642"/>
      <c r="DL13" s="642"/>
      <c r="DM13" s="642"/>
      <c r="DN13" s="642"/>
      <c r="DO13" s="642"/>
      <c r="DP13" s="643"/>
      <c r="DQ13" s="650">
        <v>30129</v>
      </c>
      <c r="DR13" s="642"/>
      <c r="DS13" s="642"/>
      <c r="DT13" s="642"/>
      <c r="DU13" s="642"/>
      <c r="DV13" s="642"/>
      <c r="DW13" s="642"/>
      <c r="DX13" s="642"/>
      <c r="DY13" s="642"/>
      <c r="DZ13" s="642"/>
      <c r="EA13" s="642"/>
      <c r="EB13" s="642"/>
      <c r="EC13" s="651"/>
    </row>
    <row r="14" spans="2:143" ht="11.25" customHeight="1">
      <c r="B14" s="638" t="s">
        <v>260</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239</v>
      </c>
      <c r="AA14" s="644"/>
      <c r="AB14" s="644"/>
      <c r="AC14" s="644"/>
      <c r="AD14" s="645" t="s">
        <v>239</v>
      </c>
      <c r="AE14" s="645"/>
      <c r="AF14" s="645"/>
      <c r="AG14" s="645"/>
      <c r="AH14" s="645"/>
      <c r="AI14" s="645"/>
      <c r="AJ14" s="645"/>
      <c r="AK14" s="645"/>
      <c r="AL14" s="646" t="s">
        <v>239</v>
      </c>
      <c r="AM14" s="647"/>
      <c r="AN14" s="647"/>
      <c r="AO14" s="648"/>
      <c r="AP14" s="638" t="s">
        <v>261</v>
      </c>
      <c r="AQ14" s="639"/>
      <c r="AR14" s="639"/>
      <c r="AS14" s="639"/>
      <c r="AT14" s="639"/>
      <c r="AU14" s="639"/>
      <c r="AV14" s="639"/>
      <c r="AW14" s="639"/>
      <c r="AX14" s="639"/>
      <c r="AY14" s="639"/>
      <c r="AZ14" s="639"/>
      <c r="BA14" s="639"/>
      <c r="BB14" s="639"/>
      <c r="BC14" s="639"/>
      <c r="BD14" s="639"/>
      <c r="BE14" s="639"/>
      <c r="BF14" s="640"/>
      <c r="BG14" s="641">
        <v>1185</v>
      </c>
      <c r="BH14" s="642"/>
      <c r="BI14" s="642"/>
      <c r="BJ14" s="642"/>
      <c r="BK14" s="642"/>
      <c r="BL14" s="642"/>
      <c r="BM14" s="642"/>
      <c r="BN14" s="643"/>
      <c r="BO14" s="644">
        <v>3</v>
      </c>
      <c r="BP14" s="644"/>
      <c r="BQ14" s="644"/>
      <c r="BR14" s="644"/>
      <c r="BS14" s="650" t="s">
        <v>239</v>
      </c>
      <c r="BT14" s="642"/>
      <c r="BU14" s="642"/>
      <c r="BV14" s="642"/>
      <c r="BW14" s="642"/>
      <c r="BX14" s="642"/>
      <c r="BY14" s="642"/>
      <c r="BZ14" s="642"/>
      <c r="CA14" s="642"/>
      <c r="CB14" s="651"/>
      <c r="CD14" s="656" t="s">
        <v>262</v>
      </c>
      <c r="CE14" s="657"/>
      <c r="CF14" s="657"/>
      <c r="CG14" s="657"/>
      <c r="CH14" s="657"/>
      <c r="CI14" s="657"/>
      <c r="CJ14" s="657"/>
      <c r="CK14" s="657"/>
      <c r="CL14" s="657"/>
      <c r="CM14" s="657"/>
      <c r="CN14" s="657"/>
      <c r="CO14" s="657"/>
      <c r="CP14" s="657"/>
      <c r="CQ14" s="658"/>
      <c r="CR14" s="641">
        <v>25279</v>
      </c>
      <c r="CS14" s="642"/>
      <c r="CT14" s="642"/>
      <c r="CU14" s="642"/>
      <c r="CV14" s="642"/>
      <c r="CW14" s="642"/>
      <c r="CX14" s="642"/>
      <c r="CY14" s="643"/>
      <c r="CZ14" s="644">
        <v>2.4</v>
      </c>
      <c r="DA14" s="644"/>
      <c r="DB14" s="644"/>
      <c r="DC14" s="644"/>
      <c r="DD14" s="650" t="s">
        <v>129</v>
      </c>
      <c r="DE14" s="642"/>
      <c r="DF14" s="642"/>
      <c r="DG14" s="642"/>
      <c r="DH14" s="642"/>
      <c r="DI14" s="642"/>
      <c r="DJ14" s="642"/>
      <c r="DK14" s="642"/>
      <c r="DL14" s="642"/>
      <c r="DM14" s="642"/>
      <c r="DN14" s="642"/>
      <c r="DO14" s="642"/>
      <c r="DP14" s="643"/>
      <c r="DQ14" s="650">
        <v>11316</v>
      </c>
      <c r="DR14" s="642"/>
      <c r="DS14" s="642"/>
      <c r="DT14" s="642"/>
      <c r="DU14" s="642"/>
      <c r="DV14" s="642"/>
      <c r="DW14" s="642"/>
      <c r="DX14" s="642"/>
      <c r="DY14" s="642"/>
      <c r="DZ14" s="642"/>
      <c r="EA14" s="642"/>
      <c r="EB14" s="642"/>
      <c r="EC14" s="651"/>
    </row>
    <row r="15" spans="2:143" ht="11.25" customHeight="1">
      <c r="B15" s="638" t="s">
        <v>263</v>
      </c>
      <c r="C15" s="639"/>
      <c r="D15" s="639"/>
      <c r="E15" s="639"/>
      <c r="F15" s="639"/>
      <c r="G15" s="639"/>
      <c r="H15" s="639"/>
      <c r="I15" s="639"/>
      <c r="J15" s="639"/>
      <c r="K15" s="639"/>
      <c r="L15" s="639"/>
      <c r="M15" s="639"/>
      <c r="N15" s="639"/>
      <c r="O15" s="639"/>
      <c r="P15" s="639"/>
      <c r="Q15" s="640"/>
      <c r="R15" s="641">
        <v>1417</v>
      </c>
      <c r="S15" s="642"/>
      <c r="T15" s="642"/>
      <c r="U15" s="642"/>
      <c r="V15" s="642"/>
      <c r="W15" s="642"/>
      <c r="X15" s="642"/>
      <c r="Y15" s="643"/>
      <c r="Z15" s="644">
        <v>0.1</v>
      </c>
      <c r="AA15" s="644"/>
      <c r="AB15" s="644"/>
      <c r="AC15" s="644"/>
      <c r="AD15" s="645">
        <v>1417</v>
      </c>
      <c r="AE15" s="645"/>
      <c r="AF15" s="645"/>
      <c r="AG15" s="645"/>
      <c r="AH15" s="645"/>
      <c r="AI15" s="645"/>
      <c r="AJ15" s="645"/>
      <c r="AK15" s="645"/>
      <c r="AL15" s="646">
        <v>0.3</v>
      </c>
      <c r="AM15" s="647"/>
      <c r="AN15" s="647"/>
      <c r="AO15" s="648"/>
      <c r="AP15" s="638" t="s">
        <v>264</v>
      </c>
      <c r="AQ15" s="639"/>
      <c r="AR15" s="639"/>
      <c r="AS15" s="639"/>
      <c r="AT15" s="639"/>
      <c r="AU15" s="639"/>
      <c r="AV15" s="639"/>
      <c r="AW15" s="639"/>
      <c r="AX15" s="639"/>
      <c r="AY15" s="639"/>
      <c r="AZ15" s="639"/>
      <c r="BA15" s="639"/>
      <c r="BB15" s="639"/>
      <c r="BC15" s="639"/>
      <c r="BD15" s="639"/>
      <c r="BE15" s="639"/>
      <c r="BF15" s="640"/>
      <c r="BG15" s="641">
        <v>1859</v>
      </c>
      <c r="BH15" s="642"/>
      <c r="BI15" s="642"/>
      <c r="BJ15" s="642"/>
      <c r="BK15" s="642"/>
      <c r="BL15" s="642"/>
      <c r="BM15" s="642"/>
      <c r="BN15" s="643"/>
      <c r="BO15" s="644">
        <v>4.7</v>
      </c>
      <c r="BP15" s="644"/>
      <c r="BQ15" s="644"/>
      <c r="BR15" s="644"/>
      <c r="BS15" s="650" t="s">
        <v>129</v>
      </c>
      <c r="BT15" s="642"/>
      <c r="BU15" s="642"/>
      <c r="BV15" s="642"/>
      <c r="BW15" s="642"/>
      <c r="BX15" s="642"/>
      <c r="BY15" s="642"/>
      <c r="BZ15" s="642"/>
      <c r="CA15" s="642"/>
      <c r="CB15" s="651"/>
      <c r="CD15" s="656" t="s">
        <v>265</v>
      </c>
      <c r="CE15" s="657"/>
      <c r="CF15" s="657"/>
      <c r="CG15" s="657"/>
      <c r="CH15" s="657"/>
      <c r="CI15" s="657"/>
      <c r="CJ15" s="657"/>
      <c r="CK15" s="657"/>
      <c r="CL15" s="657"/>
      <c r="CM15" s="657"/>
      <c r="CN15" s="657"/>
      <c r="CO15" s="657"/>
      <c r="CP15" s="657"/>
      <c r="CQ15" s="658"/>
      <c r="CR15" s="641">
        <v>77734</v>
      </c>
      <c r="CS15" s="642"/>
      <c r="CT15" s="642"/>
      <c r="CU15" s="642"/>
      <c r="CV15" s="642"/>
      <c r="CW15" s="642"/>
      <c r="CX15" s="642"/>
      <c r="CY15" s="643"/>
      <c r="CZ15" s="644">
        <v>7.3</v>
      </c>
      <c r="DA15" s="644"/>
      <c r="DB15" s="644"/>
      <c r="DC15" s="644"/>
      <c r="DD15" s="650">
        <v>534</v>
      </c>
      <c r="DE15" s="642"/>
      <c r="DF15" s="642"/>
      <c r="DG15" s="642"/>
      <c r="DH15" s="642"/>
      <c r="DI15" s="642"/>
      <c r="DJ15" s="642"/>
      <c r="DK15" s="642"/>
      <c r="DL15" s="642"/>
      <c r="DM15" s="642"/>
      <c r="DN15" s="642"/>
      <c r="DO15" s="642"/>
      <c r="DP15" s="643"/>
      <c r="DQ15" s="650">
        <v>46555</v>
      </c>
      <c r="DR15" s="642"/>
      <c r="DS15" s="642"/>
      <c r="DT15" s="642"/>
      <c r="DU15" s="642"/>
      <c r="DV15" s="642"/>
      <c r="DW15" s="642"/>
      <c r="DX15" s="642"/>
      <c r="DY15" s="642"/>
      <c r="DZ15" s="642"/>
      <c r="EA15" s="642"/>
      <c r="EB15" s="642"/>
      <c r="EC15" s="651"/>
    </row>
    <row r="16" spans="2:143" ht="11.25" customHeight="1">
      <c r="B16" s="638" t="s">
        <v>266</v>
      </c>
      <c r="C16" s="639"/>
      <c r="D16" s="639"/>
      <c r="E16" s="639"/>
      <c r="F16" s="639"/>
      <c r="G16" s="639"/>
      <c r="H16" s="639"/>
      <c r="I16" s="639"/>
      <c r="J16" s="639"/>
      <c r="K16" s="639"/>
      <c r="L16" s="639"/>
      <c r="M16" s="639"/>
      <c r="N16" s="639"/>
      <c r="O16" s="639"/>
      <c r="P16" s="639"/>
      <c r="Q16" s="640"/>
      <c r="R16" s="641" t="s">
        <v>239</v>
      </c>
      <c r="S16" s="642"/>
      <c r="T16" s="642"/>
      <c r="U16" s="642"/>
      <c r="V16" s="642"/>
      <c r="W16" s="642"/>
      <c r="X16" s="642"/>
      <c r="Y16" s="643"/>
      <c r="Z16" s="644" t="s">
        <v>175</v>
      </c>
      <c r="AA16" s="644"/>
      <c r="AB16" s="644"/>
      <c r="AC16" s="644"/>
      <c r="AD16" s="645" t="s">
        <v>175</v>
      </c>
      <c r="AE16" s="645"/>
      <c r="AF16" s="645"/>
      <c r="AG16" s="645"/>
      <c r="AH16" s="645"/>
      <c r="AI16" s="645"/>
      <c r="AJ16" s="645"/>
      <c r="AK16" s="645"/>
      <c r="AL16" s="646" t="s">
        <v>175</v>
      </c>
      <c r="AM16" s="647"/>
      <c r="AN16" s="647"/>
      <c r="AO16" s="648"/>
      <c r="AP16" s="638" t="s">
        <v>267</v>
      </c>
      <c r="AQ16" s="639"/>
      <c r="AR16" s="639"/>
      <c r="AS16" s="639"/>
      <c r="AT16" s="639"/>
      <c r="AU16" s="639"/>
      <c r="AV16" s="639"/>
      <c r="AW16" s="639"/>
      <c r="AX16" s="639"/>
      <c r="AY16" s="639"/>
      <c r="AZ16" s="639"/>
      <c r="BA16" s="639"/>
      <c r="BB16" s="639"/>
      <c r="BC16" s="639"/>
      <c r="BD16" s="639"/>
      <c r="BE16" s="639"/>
      <c r="BF16" s="640"/>
      <c r="BG16" s="641" t="s">
        <v>239</v>
      </c>
      <c r="BH16" s="642"/>
      <c r="BI16" s="642"/>
      <c r="BJ16" s="642"/>
      <c r="BK16" s="642"/>
      <c r="BL16" s="642"/>
      <c r="BM16" s="642"/>
      <c r="BN16" s="643"/>
      <c r="BO16" s="644" t="s">
        <v>239</v>
      </c>
      <c r="BP16" s="644"/>
      <c r="BQ16" s="644"/>
      <c r="BR16" s="644"/>
      <c r="BS16" s="650" t="s">
        <v>129</v>
      </c>
      <c r="BT16" s="642"/>
      <c r="BU16" s="642"/>
      <c r="BV16" s="642"/>
      <c r="BW16" s="642"/>
      <c r="BX16" s="642"/>
      <c r="BY16" s="642"/>
      <c r="BZ16" s="642"/>
      <c r="CA16" s="642"/>
      <c r="CB16" s="651"/>
      <c r="CD16" s="656" t="s">
        <v>268</v>
      </c>
      <c r="CE16" s="657"/>
      <c r="CF16" s="657"/>
      <c r="CG16" s="657"/>
      <c r="CH16" s="657"/>
      <c r="CI16" s="657"/>
      <c r="CJ16" s="657"/>
      <c r="CK16" s="657"/>
      <c r="CL16" s="657"/>
      <c r="CM16" s="657"/>
      <c r="CN16" s="657"/>
      <c r="CO16" s="657"/>
      <c r="CP16" s="657"/>
      <c r="CQ16" s="658"/>
      <c r="CR16" s="641">
        <v>55348</v>
      </c>
      <c r="CS16" s="642"/>
      <c r="CT16" s="642"/>
      <c r="CU16" s="642"/>
      <c r="CV16" s="642"/>
      <c r="CW16" s="642"/>
      <c r="CX16" s="642"/>
      <c r="CY16" s="643"/>
      <c r="CZ16" s="644">
        <v>5.2</v>
      </c>
      <c r="DA16" s="644"/>
      <c r="DB16" s="644"/>
      <c r="DC16" s="644"/>
      <c r="DD16" s="650" t="s">
        <v>129</v>
      </c>
      <c r="DE16" s="642"/>
      <c r="DF16" s="642"/>
      <c r="DG16" s="642"/>
      <c r="DH16" s="642"/>
      <c r="DI16" s="642"/>
      <c r="DJ16" s="642"/>
      <c r="DK16" s="642"/>
      <c r="DL16" s="642"/>
      <c r="DM16" s="642"/>
      <c r="DN16" s="642"/>
      <c r="DO16" s="642"/>
      <c r="DP16" s="643"/>
      <c r="DQ16" s="650">
        <v>4404</v>
      </c>
      <c r="DR16" s="642"/>
      <c r="DS16" s="642"/>
      <c r="DT16" s="642"/>
      <c r="DU16" s="642"/>
      <c r="DV16" s="642"/>
      <c r="DW16" s="642"/>
      <c r="DX16" s="642"/>
      <c r="DY16" s="642"/>
      <c r="DZ16" s="642"/>
      <c r="EA16" s="642"/>
      <c r="EB16" s="642"/>
      <c r="EC16" s="651"/>
    </row>
    <row r="17" spans="2:133" ht="11.25" customHeight="1">
      <c r="B17" s="638" t="s">
        <v>269</v>
      </c>
      <c r="C17" s="639"/>
      <c r="D17" s="639"/>
      <c r="E17" s="639"/>
      <c r="F17" s="639"/>
      <c r="G17" s="639"/>
      <c r="H17" s="639"/>
      <c r="I17" s="639"/>
      <c r="J17" s="639"/>
      <c r="K17" s="639"/>
      <c r="L17" s="639"/>
      <c r="M17" s="639"/>
      <c r="N17" s="639"/>
      <c r="O17" s="639"/>
      <c r="P17" s="639"/>
      <c r="Q17" s="640"/>
      <c r="R17" s="641">
        <v>13</v>
      </c>
      <c r="S17" s="642"/>
      <c r="T17" s="642"/>
      <c r="U17" s="642"/>
      <c r="V17" s="642"/>
      <c r="W17" s="642"/>
      <c r="X17" s="642"/>
      <c r="Y17" s="643"/>
      <c r="Z17" s="644">
        <v>0</v>
      </c>
      <c r="AA17" s="644"/>
      <c r="AB17" s="644"/>
      <c r="AC17" s="644"/>
      <c r="AD17" s="645">
        <v>13</v>
      </c>
      <c r="AE17" s="645"/>
      <c r="AF17" s="645"/>
      <c r="AG17" s="645"/>
      <c r="AH17" s="645"/>
      <c r="AI17" s="645"/>
      <c r="AJ17" s="645"/>
      <c r="AK17" s="645"/>
      <c r="AL17" s="646">
        <v>0</v>
      </c>
      <c r="AM17" s="647"/>
      <c r="AN17" s="647"/>
      <c r="AO17" s="648"/>
      <c r="AP17" s="638" t="s">
        <v>270</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44" t="s">
        <v>239</v>
      </c>
      <c r="BP17" s="644"/>
      <c r="BQ17" s="644"/>
      <c r="BR17" s="644"/>
      <c r="BS17" s="650" t="s">
        <v>129</v>
      </c>
      <c r="BT17" s="642"/>
      <c r="BU17" s="642"/>
      <c r="BV17" s="642"/>
      <c r="BW17" s="642"/>
      <c r="BX17" s="642"/>
      <c r="BY17" s="642"/>
      <c r="BZ17" s="642"/>
      <c r="CA17" s="642"/>
      <c r="CB17" s="651"/>
      <c r="CD17" s="656" t="s">
        <v>271</v>
      </c>
      <c r="CE17" s="657"/>
      <c r="CF17" s="657"/>
      <c r="CG17" s="657"/>
      <c r="CH17" s="657"/>
      <c r="CI17" s="657"/>
      <c r="CJ17" s="657"/>
      <c r="CK17" s="657"/>
      <c r="CL17" s="657"/>
      <c r="CM17" s="657"/>
      <c r="CN17" s="657"/>
      <c r="CO17" s="657"/>
      <c r="CP17" s="657"/>
      <c r="CQ17" s="658"/>
      <c r="CR17" s="641">
        <v>96643</v>
      </c>
      <c r="CS17" s="642"/>
      <c r="CT17" s="642"/>
      <c r="CU17" s="642"/>
      <c r="CV17" s="642"/>
      <c r="CW17" s="642"/>
      <c r="CX17" s="642"/>
      <c r="CY17" s="643"/>
      <c r="CZ17" s="644">
        <v>9.1</v>
      </c>
      <c r="DA17" s="644"/>
      <c r="DB17" s="644"/>
      <c r="DC17" s="644"/>
      <c r="DD17" s="650" t="s">
        <v>129</v>
      </c>
      <c r="DE17" s="642"/>
      <c r="DF17" s="642"/>
      <c r="DG17" s="642"/>
      <c r="DH17" s="642"/>
      <c r="DI17" s="642"/>
      <c r="DJ17" s="642"/>
      <c r="DK17" s="642"/>
      <c r="DL17" s="642"/>
      <c r="DM17" s="642"/>
      <c r="DN17" s="642"/>
      <c r="DO17" s="642"/>
      <c r="DP17" s="643"/>
      <c r="DQ17" s="650">
        <v>96643</v>
      </c>
      <c r="DR17" s="642"/>
      <c r="DS17" s="642"/>
      <c r="DT17" s="642"/>
      <c r="DU17" s="642"/>
      <c r="DV17" s="642"/>
      <c r="DW17" s="642"/>
      <c r="DX17" s="642"/>
      <c r="DY17" s="642"/>
      <c r="DZ17" s="642"/>
      <c r="EA17" s="642"/>
      <c r="EB17" s="642"/>
      <c r="EC17" s="651"/>
    </row>
    <row r="18" spans="2:133" ht="11.25" customHeight="1">
      <c r="B18" s="638" t="s">
        <v>272</v>
      </c>
      <c r="C18" s="639"/>
      <c r="D18" s="639"/>
      <c r="E18" s="639"/>
      <c r="F18" s="639"/>
      <c r="G18" s="639"/>
      <c r="H18" s="639"/>
      <c r="I18" s="639"/>
      <c r="J18" s="639"/>
      <c r="K18" s="639"/>
      <c r="L18" s="639"/>
      <c r="M18" s="639"/>
      <c r="N18" s="639"/>
      <c r="O18" s="639"/>
      <c r="P18" s="639"/>
      <c r="Q18" s="640"/>
      <c r="R18" s="641">
        <v>481271</v>
      </c>
      <c r="S18" s="642"/>
      <c r="T18" s="642"/>
      <c r="U18" s="642"/>
      <c r="V18" s="642"/>
      <c r="W18" s="642"/>
      <c r="X18" s="642"/>
      <c r="Y18" s="643"/>
      <c r="Z18" s="644">
        <v>38.700000000000003</v>
      </c>
      <c r="AA18" s="644"/>
      <c r="AB18" s="644"/>
      <c r="AC18" s="644"/>
      <c r="AD18" s="645">
        <v>352496</v>
      </c>
      <c r="AE18" s="645"/>
      <c r="AF18" s="645"/>
      <c r="AG18" s="645"/>
      <c r="AH18" s="645"/>
      <c r="AI18" s="645"/>
      <c r="AJ18" s="645"/>
      <c r="AK18" s="645"/>
      <c r="AL18" s="646">
        <v>84.8</v>
      </c>
      <c r="AM18" s="647"/>
      <c r="AN18" s="647"/>
      <c r="AO18" s="648"/>
      <c r="AP18" s="638" t="s">
        <v>273</v>
      </c>
      <c r="AQ18" s="639"/>
      <c r="AR18" s="639"/>
      <c r="AS18" s="639"/>
      <c r="AT18" s="639"/>
      <c r="AU18" s="639"/>
      <c r="AV18" s="639"/>
      <c r="AW18" s="639"/>
      <c r="AX18" s="639"/>
      <c r="AY18" s="639"/>
      <c r="AZ18" s="639"/>
      <c r="BA18" s="639"/>
      <c r="BB18" s="639"/>
      <c r="BC18" s="639"/>
      <c r="BD18" s="639"/>
      <c r="BE18" s="639"/>
      <c r="BF18" s="640"/>
      <c r="BG18" s="641" t="s">
        <v>239</v>
      </c>
      <c r="BH18" s="642"/>
      <c r="BI18" s="642"/>
      <c r="BJ18" s="642"/>
      <c r="BK18" s="642"/>
      <c r="BL18" s="642"/>
      <c r="BM18" s="642"/>
      <c r="BN18" s="643"/>
      <c r="BO18" s="644" t="s">
        <v>129</v>
      </c>
      <c r="BP18" s="644"/>
      <c r="BQ18" s="644"/>
      <c r="BR18" s="644"/>
      <c r="BS18" s="650" t="s">
        <v>239</v>
      </c>
      <c r="BT18" s="642"/>
      <c r="BU18" s="642"/>
      <c r="BV18" s="642"/>
      <c r="BW18" s="642"/>
      <c r="BX18" s="642"/>
      <c r="BY18" s="642"/>
      <c r="BZ18" s="642"/>
      <c r="CA18" s="642"/>
      <c r="CB18" s="651"/>
      <c r="CD18" s="656" t="s">
        <v>274</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239</v>
      </c>
      <c r="DA18" s="644"/>
      <c r="DB18" s="644"/>
      <c r="DC18" s="644"/>
      <c r="DD18" s="650" t="s">
        <v>239</v>
      </c>
      <c r="DE18" s="642"/>
      <c r="DF18" s="642"/>
      <c r="DG18" s="642"/>
      <c r="DH18" s="642"/>
      <c r="DI18" s="642"/>
      <c r="DJ18" s="642"/>
      <c r="DK18" s="642"/>
      <c r="DL18" s="642"/>
      <c r="DM18" s="642"/>
      <c r="DN18" s="642"/>
      <c r="DO18" s="642"/>
      <c r="DP18" s="643"/>
      <c r="DQ18" s="650" t="s">
        <v>175</v>
      </c>
      <c r="DR18" s="642"/>
      <c r="DS18" s="642"/>
      <c r="DT18" s="642"/>
      <c r="DU18" s="642"/>
      <c r="DV18" s="642"/>
      <c r="DW18" s="642"/>
      <c r="DX18" s="642"/>
      <c r="DY18" s="642"/>
      <c r="DZ18" s="642"/>
      <c r="EA18" s="642"/>
      <c r="EB18" s="642"/>
      <c r="EC18" s="651"/>
    </row>
    <row r="19" spans="2:133" ht="11.25" customHeight="1">
      <c r="B19" s="638" t="s">
        <v>275</v>
      </c>
      <c r="C19" s="639"/>
      <c r="D19" s="639"/>
      <c r="E19" s="639"/>
      <c r="F19" s="639"/>
      <c r="G19" s="639"/>
      <c r="H19" s="639"/>
      <c r="I19" s="639"/>
      <c r="J19" s="639"/>
      <c r="K19" s="639"/>
      <c r="L19" s="639"/>
      <c r="M19" s="639"/>
      <c r="N19" s="639"/>
      <c r="O19" s="639"/>
      <c r="P19" s="639"/>
      <c r="Q19" s="640"/>
      <c r="R19" s="641">
        <v>352496</v>
      </c>
      <c r="S19" s="642"/>
      <c r="T19" s="642"/>
      <c r="U19" s="642"/>
      <c r="V19" s="642"/>
      <c r="W19" s="642"/>
      <c r="X19" s="642"/>
      <c r="Y19" s="643"/>
      <c r="Z19" s="644">
        <v>28.3</v>
      </c>
      <c r="AA19" s="644"/>
      <c r="AB19" s="644"/>
      <c r="AC19" s="644"/>
      <c r="AD19" s="645">
        <v>352496</v>
      </c>
      <c r="AE19" s="645"/>
      <c r="AF19" s="645"/>
      <c r="AG19" s="645"/>
      <c r="AH19" s="645"/>
      <c r="AI19" s="645"/>
      <c r="AJ19" s="645"/>
      <c r="AK19" s="645"/>
      <c r="AL19" s="646">
        <v>84.8</v>
      </c>
      <c r="AM19" s="647"/>
      <c r="AN19" s="647"/>
      <c r="AO19" s="648"/>
      <c r="AP19" s="638" t="s">
        <v>276</v>
      </c>
      <c r="AQ19" s="639"/>
      <c r="AR19" s="639"/>
      <c r="AS19" s="639"/>
      <c r="AT19" s="639"/>
      <c r="AU19" s="639"/>
      <c r="AV19" s="639"/>
      <c r="AW19" s="639"/>
      <c r="AX19" s="639"/>
      <c r="AY19" s="639"/>
      <c r="AZ19" s="639"/>
      <c r="BA19" s="639"/>
      <c r="BB19" s="639"/>
      <c r="BC19" s="639"/>
      <c r="BD19" s="639"/>
      <c r="BE19" s="639"/>
      <c r="BF19" s="640"/>
      <c r="BG19" s="641">
        <v>1151</v>
      </c>
      <c r="BH19" s="642"/>
      <c r="BI19" s="642"/>
      <c r="BJ19" s="642"/>
      <c r="BK19" s="642"/>
      <c r="BL19" s="642"/>
      <c r="BM19" s="642"/>
      <c r="BN19" s="643"/>
      <c r="BO19" s="644">
        <v>2.9</v>
      </c>
      <c r="BP19" s="644"/>
      <c r="BQ19" s="644"/>
      <c r="BR19" s="644"/>
      <c r="BS19" s="650" t="s">
        <v>129</v>
      </c>
      <c r="BT19" s="642"/>
      <c r="BU19" s="642"/>
      <c r="BV19" s="642"/>
      <c r="BW19" s="642"/>
      <c r="BX19" s="642"/>
      <c r="BY19" s="642"/>
      <c r="BZ19" s="642"/>
      <c r="CA19" s="642"/>
      <c r="CB19" s="651"/>
      <c r="CD19" s="656" t="s">
        <v>277</v>
      </c>
      <c r="CE19" s="657"/>
      <c r="CF19" s="657"/>
      <c r="CG19" s="657"/>
      <c r="CH19" s="657"/>
      <c r="CI19" s="657"/>
      <c r="CJ19" s="657"/>
      <c r="CK19" s="657"/>
      <c r="CL19" s="657"/>
      <c r="CM19" s="657"/>
      <c r="CN19" s="657"/>
      <c r="CO19" s="657"/>
      <c r="CP19" s="657"/>
      <c r="CQ19" s="658"/>
      <c r="CR19" s="641" t="s">
        <v>239</v>
      </c>
      <c r="CS19" s="642"/>
      <c r="CT19" s="642"/>
      <c r="CU19" s="642"/>
      <c r="CV19" s="642"/>
      <c r="CW19" s="642"/>
      <c r="CX19" s="642"/>
      <c r="CY19" s="643"/>
      <c r="CZ19" s="644" t="s">
        <v>239</v>
      </c>
      <c r="DA19" s="644"/>
      <c r="DB19" s="644"/>
      <c r="DC19" s="644"/>
      <c r="DD19" s="650" t="s">
        <v>129</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c r="B20" s="638" t="s">
        <v>278</v>
      </c>
      <c r="C20" s="639"/>
      <c r="D20" s="639"/>
      <c r="E20" s="639"/>
      <c r="F20" s="639"/>
      <c r="G20" s="639"/>
      <c r="H20" s="639"/>
      <c r="I20" s="639"/>
      <c r="J20" s="639"/>
      <c r="K20" s="639"/>
      <c r="L20" s="639"/>
      <c r="M20" s="639"/>
      <c r="N20" s="639"/>
      <c r="O20" s="639"/>
      <c r="P20" s="639"/>
      <c r="Q20" s="640"/>
      <c r="R20" s="641">
        <v>128775</v>
      </c>
      <c r="S20" s="642"/>
      <c r="T20" s="642"/>
      <c r="U20" s="642"/>
      <c r="V20" s="642"/>
      <c r="W20" s="642"/>
      <c r="X20" s="642"/>
      <c r="Y20" s="643"/>
      <c r="Z20" s="644">
        <v>10.4</v>
      </c>
      <c r="AA20" s="644"/>
      <c r="AB20" s="644"/>
      <c r="AC20" s="644"/>
      <c r="AD20" s="645" t="s">
        <v>239</v>
      </c>
      <c r="AE20" s="645"/>
      <c r="AF20" s="645"/>
      <c r="AG20" s="645"/>
      <c r="AH20" s="645"/>
      <c r="AI20" s="645"/>
      <c r="AJ20" s="645"/>
      <c r="AK20" s="645"/>
      <c r="AL20" s="646" t="s">
        <v>239</v>
      </c>
      <c r="AM20" s="647"/>
      <c r="AN20" s="647"/>
      <c r="AO20" s="648"/>
      <c r="AP20" s="638" t="s">
        <v>279</v>
      </c>
      <c r="AQ20" s="639"/>
      <c r="AR20" s="639"/>
      <c r="AS20" s="639"/>
      <c r="AT20" s="639"/>
      <c r="AU20" s="639"/>
      <c r="AV20" s="639"/>
      <c r="AW20" s="639"/>
      <c r="AX20" s="639"/>
      <c r="AY20" s="639"/>
      <c r="AZ20" s="639"/>
      <c r="BA20" s="639"/>
      <c r="BB20" s="639"/>
      <c r="BC20" s="639"/>
      <c r="BD20" s="639"/>
      <c r="BE20" s="639"/>
      <c r="BF20" s="640"/>
      <c r="BG20" s="641">
        <v>1151</v>
      </c>
      <c r="BH20" s="642"/>
      <c r="BI20" s="642"/>
      <c r="BJ20" s="642"/>
      <c r="BK20" s="642"/>
      <c r="BL20" s="642"/>
      <c r="BM20" s="642"/>
      <c r="BN20" s="643"/>
      <c r="BO20" s="644">
        <v>2.9</v>
      </c>
      <c r="BP20" s="644"/>
      <c r="BQ20" s="644"/>
      <c r="BR20" s="644"/>
      <c r="BS20" s="650" t="s">
        <v>239</v>
      </c>
      <c r="BT20" s="642"/>
      <c r="BU20" s="642"/>
      <c r="BV20" s="642"/>
      <c r="BW20" s="642"/>
      <c r="BX20" s="642"/>
      <c r="BY20" s="642"/>
      <c r="BZ20" s="642"/>
      <c r="CA20" s="642"/>
      <c r="CB20" s="651"/>
      <c r="CD20" s="656" t="s">
        <v>280</v>
      </c>
      <c r="CE20" s="657"/>
      <c r="CF20" s="657"/>
      <c r="CG20" s="657"/>
      <c r="CH20" s="657"/>
      <c r="CI20" s="657"/>
      <c r="CJ20" s="657"/>
      <c r="CK20" s="657"/>
      <c r="CL20" s="657"/>
      <c r="CM20" s="657"/>
      <c r="CN20" s="657"/>
      <c r="CO20" s="657"/>
      <c r="CP20" s="657"/>
      <c r="CQ20" s="658"/>
      <c r="CR20" s="641">
        <v>1062962</v>
      </c>
      <c r="CS20" s="642"/>
      <c r="CT20" s="642"/>
      <c r="CU20" s="642"/>
      <c r="CV20" s="642"/>
      <c r="CW20" s="642"/>
      <c r="CX20" s="642"/>
      <c r="CY20" s="643"/>
      <c r="CZ20" s="644">
        <v>100</v>
      </c>
      <c r="DA20" s="644"/>
      <c r="DB20" s="644"/>
      <c r="DC20" s="644"/>
      <c r="DD20" s="650">
        <v>279372</v>
      </c>
      <c r="DE20" s="642"/>
      <c r="DF20" s="642"/>
      <c r="DG20" s="642"/>
      <c r="DH20" s="642"/>
      <c r="DI20" s="642"/>
      <c r="DJ20" s="642"/>
      <c r="DK20" s="642"/>
      <c r="DL20" s="642"/>
      <c r="DM20" s="642"/>
      <c r="DN20" s="642"/>
      <c r="DO20" s="642"/>
      <c r="DP20" s="643"/>
      <c r="DQ20" s="650">
        <v>601733</v>
      </c>
      <c r="DR20" s="642"/>
      <c r="DS20" s="642"/>
      <c r="DT20" s="642"/>
      <c r="DU20" s="642"/>
      <c r="DV20" s="642"/>
      <c r="DW20" s="642"/>
      <c r="DX20" s="642"/>
      <c r="DY20" s="642"/>
      <c r="DZ20" s="642"/>
      <c r="EA20" s="642"/>
      <c r="EB20" s="642"/>
      <c r="EC20" s="651"/>
    </row>
    <row r="21" spans="2:133" ht="11.25" customHeight="1">
      <c r="B21" s="638" t="s">
        <v>281</v>
      </c>
      <c r="C21" s="639"/>
      <c r="D21" s="639"/>
      <c r="E21" s="639"/>
      <c r="F21" s="639"/>
      <c r="G21" s="639"/>
      <c r="H21" s="639"/>
      <c r="I21" s="639"/>
      <c r="J21" s="639"/>
      <c r="K21" s="639"/>
      <c r="L21" s="639"/>
      <c r="M21" s="639"/>
      <c r="N21" s="639"/>
      <c r="O21" s="639"/>
      <c r="P21" s="639"/>
      <c r="Q21" s="640"/>
      <c r="R21" s="641" t="s">
        <v>239</v>
      </c>
      <c r="S21" s="642"/>
      <c r="T21" s="642"/>
      <c r="U21" s="642"/>
      <c r="V21" s="642"/>
      <c r="W21" s="642"/>
      <c r="X21" s="642"/>
      <c r="Y21" s="643"/>
      <c r="Z21" s="644" t="s">
        <v>129</v>
      </c>
      <c r="AA21" s="644"/>
      <c r="AB21" s="644"/>
      <c r="AC21" s="644"/>
      <c r="AD21" s="645" t="s">
        <v>129</v>
      </c>
      <c r="AE21" s="645"/>
      <c r="AF21" s="645"/>
      <c r="AG21" s="645"/>
      <c r="AH21" s="645"/>
      <c r="AI21" s="645"/>
      <c r="AJ21" s="645"/>
      <c r="AK21" s="645"/>
      <c r="AL21" s="646" t="s">
        <v>175</v>
      </c>
      <c r="AM21" s="647"/>
      <c r="AN21" s="647"/>
      <c r="AO21" s="648"/>
      <c r="AP21" s="659" t="s">
        <v>282</v>
      </c>
      <c r="AQ21" s="660"/>
      <c r="AR21" s="660"/>
      <c r="AS21" s="660"/>
      <c r="AT21" s="660"/>
      <c r="AU21" s="660"/>
      <c r="AV21" s="660"/>
      <c r="AW21" s="660"/>
      <c r="AX21" s="660"/>
      <c r="AY21" s="660"/>
      <c r="AZ21" s="660"/>
      <c r="BA21" s="660"/>
      <c r="BB21" s="660"/>
      <c r="BC21" s="660"/>
      <c r="BD21" s="660"/>
      <c r="BE21" s="660"/>
      <c r="BF21" s="661"/>
      <c r="BG21" s="641">
        <v>1151</v>
      </c>
      <c r="BH21" s="642"/>
      <c r="BI21" s="642"/>
      <c r="BJ21" s="642"/>
      <c r="BK21" s="642"/>
      <c r="BL21" s="642"/>
      <c r="BM21" s="642"/>
      <c r="BN21" s="643"/>
      <c r="BO21" s="644">
        <v>2.9</v>
      </c>
      <c r="BP21" s="644"/>
      <c r="BQ21" s="644"/>
      <c r="BR21" s="644"/>
      <c r="BS21" s="650" t="s">
        <v>129</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c r="B22" s="638" t="s">
        <v>283</v>
      </c>
      <c r="C22" s="639"/>
      <c r="D22" s="639"/>
      <c r="E22" s="639"/>
      <c r="F22" s="639"/>
      <c r="G22" s="639"/>
      <c r="H22" s="639"/>
      <c r="I22" s="639"/>
      <c r="J22" s="639"/>
      <c r="K22" s="639"/>
      <c r="L22" s="639"/>
      <c r="M22" s="639"/>
      <c r="N22" s="639"/>
      <c r="O22" s="639"/>
      <c r="P22" s="639"/>
      <c r="Q22" s="640"/>
      <c r="R22" s="641">
        <v>535668</v>
      </c>
      <c r="S22" s="642"/>
      <c r="T22" s="642"/>
      <c r="U22" s="642"/>
      <c r="V22" s="642"/>
      <c r="W22" s="642"/>
      <c r="X22" s="642"/>
      <c r="Y22" s="643"/>
      <c r="Z22" s="644">
        <v>43.1</v>
      </c>
      <c r="AA22" s="644"/>
      <c r="AB22" s="644"/>
      <c r="AC22" s="644"/>
      <c r="AD22" s="645">
        <v>406893</v>
      </c>
      <c r="AE22" s="645"/>
      <c r="AF22" s="645"/>
      <c r="AG22" s="645"/>
      <c r="AH22" s="645"/>
      <c r="AI22" s="645"/>
      <c r="AJ22" s="645"/>
      <c r="AK22" s="645"/>
      <c r="AL22" s="646">
        <v>97.8</v>
      </c>
      <c r="AM22" s="647"/>
      <c r="AN22" s="647"/>
      <c r="AO22" s="648"/>
      <c r="AP22" s="659" t="s">
        <v>284</v>
      </c>
      <c r="AQ22" s="660"/>
      <c r="AR22" s="660"/>
      <c r="AS22" s="660"/>
      <c r="AT22" s="660"/>
      <c r="AU22" s="660"/>
      <c r="AV22" s="660"/>
      <c r="AW22" s="660"/>
      <c r="AX22" s="660"/>
      <c r="AY22" s="660"/>
      <c r="AZ22" s="660"/>
      <c r="BA22" s="660"/>
      <c r="BB22" s="660"/>
      <c r="BC22" s="660"/>
      <c r="BD22" s="660"/>
      <c r="BE22" s="660"/>
      <c r="BF22" s="661"/>
      <c r="BG22" s="641" t="s">
        <v>129</v>
      </c>
      <c r="BH22" s="642"/>
      <c r="BI22" s="642"/>
      <c r="BJ22" s="642"/>
      <c r="BK22" s="642"/>
      <c r="BL22" s="642"/>
      <c r="BM22" s="642"/>
      <c r="BN22" s="643"/>
      <c r="BO22" s="644" t="s">
        <v>129</v>
      </c>
      <c r="BP22" s="644"/>
      <c r="BQ22" s="644"/>
      <c r="BR22" s="644"/>
      <c r="BS22" s="650" t="s">
        <v>248</v>
      </c>
      <c r="BT22" s="642"/>
      <c r="BU22" s="642"/>
      <c r="BV22" s="642"/>
      <c r="BW22" s="642"/>
      <c r="BX22" s="642"/>
      <c r="BY22" s="642"/>
      <c r="BZ22" s="642"/>
      <c r="CA22" s="642"/>
      <c r="CB22" s="651"/>
      <c r="CD22" s="623" t="s">
        <v>285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286</v>
      </c>
      <c r="C23" s="639"/>
      <c r="D23" s="639"/>
      <c r="E23" s="639"/>
      <c r="F23" s="639"/>
      <c r="G23" s="639"/>
      <c r="H23" s="639"/>
      <c r="I23" s="639"/>
      <c r="J23" s="639"/>
      <c r="K23" s="639"/>
      <c r="L23" s="639"/>
      <c r="M23" s="639"/>
      <c r="N23" s="639"/>
      <c r="O23" s="639"/>
      <c r="P23" s="639"/>
      <c r="Q23" s="640"/>
      <c r="R23" s="641" t="s">
        <v>239</v>
      </c>
      <c r="S23" s="642"/>
      <c r="T23" s="642"/>
      <c r="U23" s="642"/>
      <c r="V23" s="642"/>
      <c r="W23" s="642"/>
      <c r="X23" s="642"/>
      <c r="Y23" s="643"/>
      <c r="Z23" s="644" t="s">
        <v>239</v>
      </c>
      <c r="AA23" s="644"/>
      <c r="AB23" s="644"/>
      <c r="AC23" s="644"/>
      <c r="AD23" s="645" t="s">
        <v>239</v>
      </c>
      <c r="AE23" s="645"/>
      <c r="AF23" s="645"/>
      <c r="AG23" s="645"/>
      <c r="AH23" s="645"/>
      <c r="AI23" s="645"/>
      <c r="AJ23" s="645"/>
      <c r="AK23" s="645"/>
      <c r="AL23" s="646" t="s">
        <v>239</v>
      </c>
      <c r="AM23" s="647"/>
      <c r="AN23" s="647"/>
      <c r="AO23" s="648"/>
      <c r="AP23" s="659" t="s">
        <v>287</v>
      </c>
      <c r="AQ23" s="660"/>
      <c r="AR23" s="660"/>
      <c r="AS23" s="660"/>
      <c r="AT23" s="660"/>
      <c r="AU23" s="660"/>
      <c r="AV23" s="660"/>
      <c r="AW23" s="660"/>
      <c r="AX23" s="660"/>
      <c r="AY23" s="660"/>
      <c r="AZ23" s="660"/>
      <c r="BA23" s="660"/>
      <c r="BB23" s="660"/>
      <c r="BC23" s="660"/>
      <c r="BD23" s="660"/>
      <c r="BE23" s="660"/>
      <c r="BF23" s="661"/>
      <c r="BG23" s="641" t="s">
        <v>129</v>
      </c>
      <c r="BH23" s="642"/>
      <c r="BI23" s="642"/>
      <c r="BJ23" s="642"/>
      <c r="BK23" s="642"/>
      <c r="BL23" s="642"/>
      <c r="BM23" s="642"/>
      <c r="BN23" s="643"/>
      <c r="BO23" s="644" t="s">
        <v>129</v>
      </c>
      <c r="BP23" s="644"/>
      <c r="BQ23" s="644"/>
      <c r="BR23" s="644"/>
      <c r="BS23" s="650" t="s">
        <v>239</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288</v>
      </c>
      <c r="CS23" s="624"/>
      <c r="CT23" s="624"/>
      <c r="CU23" s="624"/>
      <c r="CV23" s="624"/>
      <c r="CW23" s="624"/>
      <c r="CX23" s="624"/>
      <c r="CY23" s="625"/>
      <c r="CZ23" s="623" t="s">
        <v>289</v>
      </c>
      <c r="DA23" s="624"/>
      <c r="DB23" s="624"/>
      <c r="DC23" s="625"/>
      <c r="DD23" s="623" t="s">
        <v>290</v>
      </c>
      <c r="DE23" s="624"/>
      <c r="DF23" s="624"/>
      <c r="DG23" s="624"/>
      <c r="DH23" s="624"/>
      <c r="DI23" s="624"/>
      <c r="DJ23" s="624"/>
      <c r="DK23" s="625"/>
      <c r="DL23" s="673" t="s">
        <v>291</v>
      </c>
      <c r="DM23" s="674"/>
      <c r="DN23" s="674"/>
      <c r="DO23" s="674"/>
      <c r="DP23" s="674"/>
      <c r="DQ23" s="674"/>
      <c r="DR23" s="674"/>
      <c r="DS23" s="674"/>
      <c r="DT23" s="674"/>
      <c r="DU23" s="674"/>
      <c r="DV23" s="675"/>
      <c r="DW23" s="623" t="s">
        <v>292</v>
      </c>
      <c r="DX23" s="624"/>
      <c r="DY23" s="624"/>
      <c r="DZ23" s="624"/>
      <c r="EA23" s="624"/>
      <c r="EB23" s="624"/>
      <c r="EC23" s="625"/>
    </row>
    <row r="24" spans="2:133" ht="11.25" customHeight="1">
      <c r="B24" s="638" t="s">
        <v>293</v>
      </c>
      <c r="C24" s="639"/>
      <c r="D24" s="639"/>
      <c r="E24" s="639"/>
      <c r="F24" s="639"/>
      <c r="G24" s="639"/>
      <c r="H24" s="639"/>
      <c r="I24" s="639"/>
      <c r="J24" s="639"/>
      <c r="K24" s="639"/>
      <c r="L24" s="639"/>
      <c r="M24" s="639"/>
      <c r="N24" s="639"/>
      <c r="O24" s="639"/>
      <c r="P24" s="639"/>
      <c r="Q24" s="640"/>
      <c r="R24" s="641">
        <v>7303</v>
      </c>
      <c r="S24" s="642"/>
      <c r="T24" s="642"/>
      <c r="U24" s="642"/>
      <c r="V24" s="642"/>
      <c r="W24" s="642"/>
      <c r="X24" s="642"/>
      <c r="Y24" s="643"/>
      <c r="Z24" s="644">
        <v>0.6</v>
      </c>
      <c r="AA24" s="644"/>
      <c r="AB24" s="644"/>
      <c r="AC24" s="644"/>
      <c r="AD24" s="645" t="s">
        <v>239</v>
      </c>
      <c r="AE24" s="645"/>
      <c r="AF24" s="645"/>
      <c r="AG24" s="645"/>
      <c r="AH24" s="645"/>
      <c r="AI24" s="645"/>
      <c r="AJ24" s="645"/>
      <c r="AK24" s="645"/>
      <c r="AL24" s="646" t="s">
        <v>129</v>
      </c>
      <c r="AM24" s="647"/>
      <c r="AN24" s="647"/>
      <c r="AO24" s="648"/>
      <c r="AP24" s="659" t="s">
        <v>294</v>
      </c>
      <c r="AQ24" s="660"/>
      <c r="AR24" s="660"/>
      <c r="AS24" s="660"/>
      <c r="AT24" s="660"/>
      <c r="AU24" s="660"/>
      <c r="AV24" s="660"/>
      <c r="AW24" s="660"/>
      <c r="AX24" s="660"/>
      <c r="AY24" s="660"/>
      <c r="AZ24" s="660"/>
      <c r="BA24" s="660"/>
      <c r="BB24" s="660"/>
      <c r="BC24" s="660"/>
      <c r="BD24" s="660"/>
      <c r="BE24" s="660"/>
      <c r="BF24" s="661"/>
      <c r="BG24" s="641" t="s">
        <v>239</v>
      </c>
      <c r="BH24" s="642"/>
      <c r="BI24" s="642"/>
      <c r="BJ24" s="642"/>
      <c r="BK24" s="642"/>
      <c r="BL24" s="642"/>
      <c r="BM24" s="642"/>
      <c r="BN24" s="643"/>
      <c r="BO24" s="644" t="s">
        <v>239</v>
      </c>
      <c r="BP24" s="644"/>
      <c r="BQ24" s="644"/>
      <c r="BR24" s="644"/>
      <c r="BS24" s="650" t="s">
        <v>239</v>
      </c>
      <c r="BT24" s="642"/>
      <c r="BU24" s="642"/>
      <c r="BV24" s="642"/>
      <c r="BW24" s="642"/>
      <c r="BX24" s="642"/>
      <c r="BY24" s="642"/>
      <c r="BZ24" s="642"/>
      <c r="CA24" s="642"/>
      <c r="CB24" s="651"/>
      <c r="CD24" s="652" t="s">
        <v>295</v>
      </c>
      <c r="CE24" s="653"/>
      <c r="CF24" s="653"/>
      <c r="CG24" s="653"/>
      <c r="CH24" s="653"/>
      <c r="CI24" s="653"/>
      <c r="CJ24" s="653"/>
      <c r="CK24" s="653"/>
      <c r="CL24" s="653"/>
      <c r="CM24" s="653"/>
      <c r="CN24" s="653"/>
      <c r="CO24" s="653"/>
      <c r="CP24" s="653"/>
      <c r="CQ24" s="654"/>
      <c r="CR24" s="630">
        <v>295132</v>
      </c>
      <c r="CS24" s="631"/>
      <c r="CT24" s="631"/>
      <c r="CU24" s="631"/>
      <c r="CV24" s="631"/>
      <c r="CW24" s="631"/>
      <c r="CX24" s="631"/>
      <c r="CY24" s="632"/>
      <c r="CZ24" s="635">
        <v>27.8</v>
      </c>
      <c r="DA24" s="636"/>
      <c r="DB24" s="636"/>
      <c r="DC24" s="655"/>
      <c r="DD24" s="676">
        <v>261676</v>
      </c>
      <c r="DE24" s="631"/>
      <c r="DF24" s="631"/>
      <c r="DG24" s="631"/>
      <c r="DH24" s="631"/>
      <c r="DI24" s="631"/>
      <c r="DJ24" s="631"/>
      <c r="DK24" s="632"/>
      <c r="DL24" s="676">
        <v>246875</v>
      </c>
      <c r="DM24" s="631"/>
      <c r="DN24" s="631"/>
      <c r="DO24" s="631"/>
      <c r="DP24" s="631"/>
      <c r="DQ24" s="631"/>
      <c r="DR24" s="631"/>
      <c r="DS24" s="631"/>
      <c r="DT24" s="631"/>
      <c r="DU24" s="631"/>
      <c r="DV24" s="632"/>
      <c r="DW24" s="635">
        <v>57.3</v>
      </c>
      <c r="DX24" s="636"/>
      <c r="DY24" s="636"/>
      <c r="DZ24" s="636"/>
      <c r="EA24" s="636"/>
      <c r="EB24" s="636"/>
      <c r="EC24" s="637"/>
    </row>
    <row r="25" spans="2:133" ht="11.25" customHeight="1">
      <c r="B25" s="638" t="s">
        <v>296</v>
      </c>
      <c r="C25" s="639"/>
      <c r="D25" s="639"/>
      <c r="E25" s="639"/>
      <c r="F25" s="639"/>
      <c r="G25" s="639"/>
      <c r="H25" s="639"/>
      <c r="I25" s="639"/>
      <c r="J25" s="639"/>
      <c r="K25" s="639"/>
      <c r="L25" s="639"/>
      <c r="M25" s="639"/>
      <c r="N25" s="639"/>
      <c r="O25" s="639"/>
      <c r="P25" s="639"/>
      <c r="Q25" s="640"/>
      <c r="R25" s="641">
        <v>40009</v>
      </c>
      <c r="S25" s="642"/>
      <c r="T25" s="642"/>
      <c r="U25" s="642"/>
      <c r="V25" s="642"/>
      <c r="W25" s="642"/>
      <c r="X25" s="642"/>
      <c r="Y25" s="643"/>
      <c r="Z25" s="644">
        <v>3.2</v>
      </c>
      <c r="AA25" s="644"/>
      <c r="AB25" s="644"/>
      <c r="AC25" s="644"/>
      <c r="AD25" s="645" t="s">
        <v>129</v>
      </c>
      <c r="AE25" s="645"/>
      <c r="AF25" s="645"/>
      <c r="AG25" s="645"/>
      <c r="AH25" s="645"/>
      <c r="AI25" s="645"/>
      <c r="AJ25" s="645"/>
      <c r="AK25" s="645"/>
      <c r="AL25" s="646" t="s">
        <v>129</v>
      </c>
      <c r="AM25" s="647"/>
      <c r="AN25" s="647"/>
      <c r="AO25" s="648"/>
      <c r="AP25" s="659" t="s">
        <v>297</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129</v>
      </c>
      <c r="BP25" s="644"/>
      <c r="BQ25" s="644"/>
      <c r="BR25" s="644"/>
      <c r="BS25" s="650" t="s">
        <v>239</v>
      </c>
      <c r="BT25" s="642"/>
      <c r="BU25" s="642"/>
      <c r="BV25" s="642"/>
      <c r="BW25" s="642"/>
      <c r="BX25" s="642"/>
      <c r="BY25" s="642"/>
      <c r="BZ25" s="642"/>
      <c r="CA25" s="642"/>
      <c r="CB25" s="651"/>
      <c r="CD25" s="656" t="s">
        <v>298</v>
      </c>
      <c r="CE25" s="657"/>
      <c r="CF25" s="657"/>
      <c r="CG25" s="657"/>
      <c r="CH25" s="657"/>
      <c r="CI25" s="657"/>
      <c r="CJ25" s="657"/>
      <c r="CK25" s="657"/>
      <c r="CL25" s="657"/>
      <c r="CM25" s="657"/>
      <c r="CN25" s="657"/>
      <c r="CO25" s="657"/>
      <c r="CP25" s="657"/>
      <c r="CQ25" s="658"/>
      <c r="CR25" s="641">
        <v>174866</v>
      </c>
      <c r="CS25" s="665"/>
      <c r="CT25" s="665"/>
      <c r="CU25" s="665"/>
      <c r="CV25" s="665"/>
      <c r="CW25" s="665"/>
      <c r="CX25" s="665"/>
      <c r="CY25" s="666"/>
      <c r="CZ25" s="646">
        <v>16.5</v>
      </c>
      <c r="DA25" s="677"/>
      <c r="DB25" s="677"/>
      <c r="DC25" s="679"/>
      <c r="DD25" s="650">
        <v>158863</v>
      </c>
      <c r="DE25" s="665"/>
      <c r="DF25" s="665"/>
      <c r="DG25" s="665"/>
      <c r="DH25" s="665"/>
      <c r="DI25" s="665"/>
      <c r="DJ25" s="665"/>
      <c r="DK25" s="666"/>
      <c r="DL25" s="650">
        <v>145062</v>
      </c>
      <c r="DM25" s="665"/>
      <c r="DN25" s="665"/>
      <c r="DO25" s="665"/>
      <c r="DP25" s="665"/>
      <c r="DQ25" s="665"/>
      <c r="DR25" s="665"/>
      <c r="DS25" s="665"/>
      <c r="DT25" s="665"/>
      <c r="DU25" s="665"/>
      <c r="DV25" s="666"/>
      <c r="DW25" s="646">
        <v>33.700000000000003</v>
      </c>
      <c r="DX25" s="677"/>
      <c r="DY25" s="677"/>
      <c r="DZ25" s="677"/>
      <c r="EA25" s="677"/>
      <c r="EB25" s="677"/>
      <c r="EC25" s="678"/>
    </row>
    <row r="26" spans="2:133" ht="11.25" customHeight="1">
      <c r="B26" s="638" t="s">
        <v>299</v>
      </c>
      <c r="C26" s="639"/>
      <c r="D26" s="639"/>
      <c r="E26" s="639"/>
      <c r="F26" s="639"/>
      <c r="G26" s="639"/>
      <c r="H26" s="639"/>
      <c r="I26" s="639"/>
      <c r="J26" s="639"/>
      <c r="K26" s="639"/>
      <c r="L26" s="639"/>
      <c r="M26" s="639"/>
      <c r="N26" s="639"/>
      <c r="O26" s="639"/>
      <c r="P26" s="639"/>
      <c r="Q26" s="640"/>
      <c r="R26" s="641">
        <v>2454</v>
      </c>
      <c r="S26" s="642"/>
      <c r="T26" s="642"/>
      <c r="U26" s="642"/>
      <c r="V26" s="642"/>
      <c r="W26" s="642"/>
      <c r="X26" s="642"/>
      <c r="Y26" s="643"/>
      <c r="Z26" s="644">
        <v>0.2</v>
      </c>
      <c r="AA26" s="644"/>
      <c r="AB26" s="644"/>
      <c r="AC26" s="644"/>
      <c r="AD26" s="645" t="s">
        <v>129</v>
      </c>
      <c r="AE26" s="645"/>
      <c r="AF26" s="645"/>
      <c r="AG26" s="645"/>
      <c r="AH26" s="645"/>
      <c r="AI26" s="645"/>
      <c r="AJ26" s="645"/>
      <c r="AK26" s="645"/>
      <c r="AL26" s="646" t="s">
        <v>239</v>
      </c>
      <c r="AM26" s="647"/>
      <c r="AN26" s="647"/>
      <c r="AO26" s="648"/>
      <c r="AP26" s="659" t="s">
        <v>300</v>
      </c>
      <c r="AQ26" s="680"/>
      <c r="AR26" s="680"/>
      <c r="AS26" s="680"/>
      <c r="AT26" s="680"/>
      <c r="AU26" s="680"/>
      <c r="AV26" s="680"/>
      <c r="AW26" s="680"/>
      <c r="AX26" s="680"/>
      <c r="AY26" s="680"/>
      <c r="AZ26" s="680"/>
      <c r="BA26" s="680"/>
      <c r="BB26" s="680"/>
      <c r="BC26" s="680"/>
      <c r="BD26" s="680"/>
      <c r="BE26" s="680"/>
      <c r="BF26" s="661"/>
      <c r="BG26" s="641" t="s">
        <v>239</v>
      </c>
      <c r="BH26" s="642"/>
      <c r="BI26" s="642"/>
      <c r="BJ26" s="642"/>
      <c r="BK26" s="642"/>
      <c r="BL26" s="642"/>
      <c r="BM26" s="642"/>
      <c r="BN26" s="643"/>
      <c r="BO26" s="644" t="s">
        <v>129</v>
      </c>
      <c r="BP26" s="644"/>
      <c r="BQ26" s="644"/>
      <c r="BR26" s="644"/>
      <c r="BS26" s="650" t="s">
        <v>129</v>
      </c>
      <c r="BT26" s="642"/>
      <c r="BU26" s="642"/>
      <c r="BV26" s="642"/>
      <c r="BW26" s="642"/>
      <c r="BX26" s="642"/>
      <c r="BY26" s="642"/>
      <c r="BZ26" s="642"/>
      <c r="CA26" s="642"/>
      <c r="CB26" s="651"/>
      <c r="CD26" s="656" t="s">
        <v>301</v>
      </c>
      <c r="CE26" s="657"/>
      <c r="CF26" s="657"/>
      <c r="CG26" s="657"/>
      <c r="CH26" s="657"/>
      <c r="CI26" s="657"/>
      <c r="CJ26" s="657"/>
      <c r="CK26" s="657"/>
      <c r="CL26" s="657"/>
      <c r="CM26" s="657"/>
      <c r="CN26" s="657"/>
      <c r="CO26" s="657"/>
      <c r="CP26" s="657"/>
      <c r="CQ26" s="658"/>
      <c r="CR26" s="641">
        <v>91965</v>
      </c>
      <c r="CS26" s="642"/>
      <c r="CT26" s="642"/>
      <c r="CU26" s="642"/>
      <c r="CV26" s="642"/>
      <c r="CW26" s="642"/>
      <c r="CX26" s="642"/>
      <c r="CY26" s="643"/>
      <c r="CZ26" s="646">
        <v>8.6999999999999993</v>
      </c>
      <c r="DA26" s="677"/>
      <c r="DB26" s="677"/>
      <c r="DC26" s="679"/>
      <c r="DD26" s="650">
        <v>85945</v>
      </c>
      <c r="DE26" s="642"/>
      <c r="DF26" s="642"/>
      <c r="DG26" s="642"/>
      <c r="DH26" s="642"/>
      <c r="DI26" s="642"/>
      <c r="DJ26" s="642"/>
      <c r="DK26" s="643"/>
      <c r="DL26" s="650" t="s">
        <v>129</v>
      </c>
      <c r="DM26" s="642"/>
      <c r="DN26" s="642"/>
      <c r="DO26" s="642"/>
      <c r="DP26" s="642"/>
      <c r="DQ26" s="642"/>
      <c r="DR26" s="642"/>
      <c r="DS26" s="642"/>
      <c r="DT26" s="642"/>
      <c r="DU26" s="642"/>
      <c r="DV26" s="643"/>
      <c r="DW26" s="646" t="s">
        <v>239</v>
      </c>
      <c r="DX26" s="677"/>
      <c r="DY26" s="677"/>
      <c r="DZ26" s="677"/>
      <c r="EA26" s="677"/>
      <c r="EB26" s="677"/>
      <c r="EC26" s="678"/>
    </row>
    <row r="27" spans="2:133" ht="11.25" customHeight="1">
      <c r="B27" s="638" t="s">
        <v>302</v>
      </c>
      <c r="C27" s="639"/>
      <c r="D27" s="639"/>
      <c r="E27" s="639"/>
      <c r="F27" s="639"/>
      <c r="G27" s="639"/>
      <c r="H27" s="639"/>
      <c r="I27" s="639"/>
      <c r="J27" s="639"/>
      <c r="K27" s="639"/>
      <c r="L27" s="639"/>
      <c r="M27" s="639"/>
      <c r="N27" s="639"/>
      <c r="O27" s="639"/>
      <c r="P27" s="639"/>
      <c r="Q27" s="640"/>
      <c r="R27" s="641">
        <v>76063</v>
      </c>
      <c r="S27" s="642"/>
      <c r="T27" s="642"/>
      <c r="U27" s="642"/>
      <c r="V27" s="642"/>
      <c r="W27" s="642"/>
      <c r="X27" s="642"/>
      <c r="Y27" s="643"/>
      <c r="Z27" s="644">
        <v>6.1</v>
      </c>
      <c r="AA27" s="644"/>
      <c r="AB27" s="644"/>
      <c r="AC27" s="644"/>
      <c r="AD27" s="645" t="s">
        <v>129</v>
      </c>
      <c r="AE27" s="645"/>
      <c r="AF27" s="645"/>
      <c r="AG27" s="645"/>
      <c r="AH27" s="645"/>
      <c r="AI27" s="645"/>
      <c r="AJ27" s="645"/>
      <c r="AK27" s="645"/>
      <c r="AL27" s="646" t="s">
        <v>239</v>
      </c>
      <c r="AM27" s="647"/>
      <c r="AN27" s="647"/>
      <c r="AO27" s="648"/>
      <c r="AP27" s="638" t="s">
        <v>303</v>
      </c>
      <c r="AQ27" s="639"/>
      <c r="AR27" s="639"/>
      <c r="AS27" s="639"/>
      <c r="AT27" s="639"/>
      <c r="AU27" s="639"/>
      <c r="AV27" s="639"/>
      <c r="AW27" s="639"/>
      <c r="AX27" s="639"/>
      <c r="AY27" s="639"/>
      <c r="AZ27" s="639"/>
      <c r="BA27" s="639"/>
      <c r="BB27" s="639"/>
      <c r="BC27" s="639"/>
      <c r="BD27" s="639"/>
      <c r="BE27" s="639"/>
      <c r="BF27" s="640"/>
      <c r="BG27" s="641">
        <v>39286</v>
      </c>
      <c r="BH27" s="642"/>
      <c r="BI27" s="642"/>
      <c r="BJ27" s="642"/>
      <c r="BK27" s="642"/>
      <c r="BL27" s="642"/>
      <c r="BM27" s="642"/>
      <c r="BN27" s="643"/>
      <c r="BO27" s="644">
        <v>100</v>
      </c>
      <c r="BP27" s="644"/>
      <c r="BQ27" s="644"/>
      <c r="BR27" s="644"/>
      <c r="BS27" s="650" t="s">
        <v>129</v>
      </c>
      <c r="BT27" s="642"/>
      <c r="BU27" s="642"/>
      <c r="BV27" s="642"/>
      <c r="BW27" s="642"/>
      <c r="BX27" s="642"/>
      <c r="BY27" s="642"/>
      <c r="BZ27" s="642"/>
      <c r="CA27" s="642"/>
      <c r="CB27" s="651"/>
      <c r="CD27" s="656" t="s">
        <v>304</v>
      </c>
      <c r="CE27" s="657"/>
      <c r="CF27" s="657"/>
      <c r="CG27" s="657"/>
      <c r="CH27" s="657"/>
      <c r="CI27" s="657"/>
      <c r="CJ27" s="657"/>
      <c r="CK27" s="657"/>
      <c r="CL27" s="657"/>
      <c r="CM27" s="657"/>
      <c r="CN27" s="657"/>
      <c r="CO27" s="657"/>
      <c r="CP27" s="657"/>
      <c r="CQ27" s="658"/>
      <c r="CR27" s="641">
        <v>23623</v>
      </c>
      <c r="CS27" s="665"/>
      <c r="CT27" s="665"/>
      <c r="CU27" s="665"/>
      <c r="CV27" s="665"/>
      <c r="CW27" s="665"/>
      <c r="CX27" s="665"/>
      <c r="CY27" s="666"/>
      <c r="CZ27" s="646">
        <v>2.2000000000000002</v>
      </c>
      <c r="DA27" s="677"/>
      <c r="DB27" s="677"/>
      <c r="DC27" s="679"/>
      <c r="DD27" s="650">
        <v>6170</v>
      </c>
      <c r="DE27" s="665"/>
      <c r="DF27" s="665"/>
      <c r="DG27" s="665"/>
      <c r="DH27" s="665"/>
      <c r="DI27" s="665"/>
      <c r="DJ27" s="665"/>
      <c r="DK27" s="666"/>
      <c r="DL27" s="650">
        <v>5170</v>
      </c>
      <c r="DM27" s="665"/>
      <c r="DN27" s="665"/>
      <c r="DO27" s="665"/>
      <c r="DP27" s="665"/>
      <c r="DQ27" s="665"/>
      <c r="DR27" s="665"/>
      <c r="DS27" s="665"/>
      <c r="DT27" s="665"/>
      <c r="DU27" s="665"/>
      <c r="DV27" s="666"/>
      <c r="DW27" s="646">
        <v>1.2</v>
      </c>
      <c r="DX27" s="677"/>
      <c r="DY27" s="677"/>
      <c r="DZ27" s="677"/>
      <c r="EA27" s="677"/>
      <c r="EB27" s="677"/>
      <c r="EC27" s="678"/>
    </row>
    <row r="28" spans="2:133" ht="11.25" customHeight="1">
      <c r="B28" s="683" t="s">
        <v>305</v>
      </c>
      <c r="C28" s="684"/>
      <c r="D28" s="684"/>
      <c r="E28" s="684"/>
      <c r="F28" s="684"/>
      <c r="G28" s="684"/>
      <c r="H28" s="684"/>
      <c r="I28" s="684"/>
      <c r="J28" s="684"/>
      <c r="K28" s="684"/>
      <c r="L28" s="684"/>
      <c r="M28" s="684"/>
      <c r="N28" s="684"/>
      <c r="O28" s="684"/>
      <c r="P28" s="684"/>
      <c r="Q28" s="685"/>
      <c r="R28" s="641" t="s">
        <v>129</v>
      </c>
      <c r="S28" s="642"/>
      <c r="T28" s="642"/>
      <c r="U28" s="642"/>
      <c r="V28" s="642"/>
      <c r="W28" s="642"/>
      <c r="X28" s="642"/>
      <c r="Y28" s="643"/>
      <c r="Z28" s="644" t="s">
        <v>129</v>
      </c>
      <c r="AA28" s="644"/>
      <c r="AB28" s="644"/>
      <c r="AC28" s="644"/>
      <c r="AD28" s="645" t="s">
        <v>239</v>
      </c>
      <c r="AE28" s="645"/>
      <c r="AF28" s="645"/>
      <c r="AG28" s="645"/>
      <c r="AH28" s="645"/>
      <c r="AI28" s="645"/>
      <c r="AJ28" s="645"/>
      <c r="AK28" s="645"/>
      <c r="AL28" s="646" t="s">
        <v>239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306</v>
      </c>
      <c r="CE28" s="657"/>
      <c r="CF28" s="657"/>
      <c r="CG28" s="657"/>
      <c r="CH28" s="657"/>
      <c r="CI28" s="657"/>
      <c r="CJ28" s="657"/>
      <c r="CK28" s="657"/>
      <c r="CL28" s="657"/>
      <c r="CM28" s="657"/>
      <c r="CN28" s="657"/>
      <c r="CO28" s="657"/>
      <c r="CP28" s="657"/>
      <c r="CQ28" s="658"/>
      <c r="CR28" s="641">
        <v>96643</v>
      </c>
      <c r="CS28" s="642"/>
      <c r="CT28" s="642"/>
      <c r="CU28" s="642"/>
      <c r="CV28" s="642"/>
      <c r="CW28" s="642"/>
      <c r="CX28" s="642"/>
      <c r="CY28" s="643"/>
      <c r="CZ28" s="646">
        <v>9.1</v>
      </c>
      <c r="DA28" s="677"/>
      <c r="DB28" s="677"/>
      <c r="DC28" s="679"/>
      <c r="DD28" s="650">
        <v>96643</v>
      </c>
      <c r="DE28" s="642"/>
      <c r="DF28" s="642"/>
      <c r="DG28" s="642"/>
      <c r="DH28" s="642"/>
      <c r="DI28" s="642"/>
      <c r="DJ28" s="642"/>
      <c r="DK28" s="643"/>
      <c r="DL28" s="650">
        <v>96643</v>
      </c>
      <c r="DM28" s="642"/>
      <c r="DN28" s="642"/>
      <c r="DO28" s="642"/>
      <c r="DP28" s="642"/>
      <c r="DQ28" s="642"/>
      <c r="DR28" s="642"/>
      <c r="DS28" s="642"/>
      <c r="DT28" s="642"/>
      <c r="DU28" s="642"/>
      <c r="DV28" s="643"/>
      <c r="DW28" s="646">
        <v>22.4</v>
      </c>
      <c r="DX28" s="677"/>
      <c r="DY28" s="677"/>
      <c r="DZ28" s="677"/>
      <c r="EA28" s="677"/>
      <c r="EB28" s="677"/>
      <c r="EC28" s="678"/>
    </row>
    <row r="29" spans="2:133" ht="11.25" customHeight="1">
      <c r="B29" s="638" t="s">
        <v>307</v>
      </c>
      <c r="C29" s="639"/>
      <c r="D29" s="639"/>
      <c r="E29" s="639"/>
      <c r="F29" s="639"/>
      <c r="G29" s="639"/>
      <c r="H29" s="639"/>
      <c r="I29" s="639"/>
      <c r="J29" s="639"/>
      <c r="K29" s="639"/>
      <c r="L29" s="639"/>
      <c r="M29" s="639"/>
      <c r="N29" s="639"/>
      <c r="O29" s="639"/>
      <c r="P29" s="639"/>
      <c r="Q29" s="640"/>
      <c r="R29" s="641">
        <v>103886</v>
      </c>
      <c r="S29" s="642"/>
      <c r="T29" s="642"/>
      <c r="U29" s="642"/>
      <c r="V29" s="642"/>
      <c r="W29" s="642"/>
      <c r="X29" s="642"/>
      <c r="Y29" s="643"/>
      <c r="Z29" s="644">
        <v>8.4</v>
      </c>
      <c r="AA29" s="644"/>
      <c r="AB29" s="644"/>
      <c r="AC29" s="644"/>
      <c r="AD29" s="645" t="s">
        <v>239</v>
      </c>
      <c r="AE29" s="645"/>
      <c r="AF29" s="645"/>
      <c r="AG29" s="645"/>
      <c r="AH29" s="645"/>
      <c r="AI29" s="645"/>
      <c r="AJ29" s="645"/>
      <c r="AK29" s="645"/>
      <c r="AL29" s="646" t="s">
        <v>129</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308</v>
      </c>
      <c r="BH29" s="681"/>
      <c r="BI29" s="681"/>
      <c r="BJ29" s="681"/>
      <c r="BK29" s="681"/>
      <c r="BL29" s="681"/>
      <c r="BM29" s="681"/>
      <c r="BN29" s="681"/>
      <c r="BO29" s="681"/>
      <c r="BP29" s="681"/>
      <c r="BQ29" s="682"/>
      <c r="BR29" s="620" t="s">
        <v>309</v>
      </c>
      <c r="BS29" s="681"/>
      <c r="BT29" s="681"/>
      <c r="BU29" s="681"/>
      <c r="BV29" s="681"/>
      <c r="BW29" s="681"/>
      <c r="BX29" s="681"/>
      <c r="BY29" s="681"/>
      <c r="BZ29" s="681"/>
      <c r="CA29" s="681"/>
      <c r="CB29" s="682"/>
      <c r="CD29" s="704" t="s">
        <v>310</v>
      </c>
      <c r="CE29" s="705"/>
      <c r="CF29" s="656" t="s">
        <v>311</v>
      </c>
      <c r="CG29" s="657"/>
      <c r="CH29" s="657"/>
      <c r="CI29" s="657"/>
      <c r="CJ29" s="657"/>
      <c r="CK29" s="657"/>
      <c r="CL29" s="657"/>
      <c r="CM29" s="657"/>
      <c r="CN29" s="657"/>
      <c r="CO29" s="657"/>
      <c r="CP29" s="657"/>
      <c r="CQ29" s="658"/>
      <c r="CR29" s="641">
        <v>96643</v>
      </c>
      <c r="CS29" s="665"/>
      <c r="CT29" s="665"/>
      <c r="CU29" s="665"/>
      <c r="CV29" s="665"/>
      <c r="CW29" s="665"/>
      <c r="CX29" s="665"/>
      <c r="CY29" s="666"/>
      <c r="CZ29" s="646">
        <v>9.1</v>
      </c>
      <c r="DA29" s="677"/>
      <c r="DB29" s="677"/>
      <c r="DC29" s="679"/>
      <c r="DD29" s="650">
        <v>96643</v>
      </c>
      <c r="DE29" s="665"/>
      <c r="DF29" s="665"/>
      <c r="DG29" s="665"/>
      <c r="DH29" s="665"/>
      <c r="DI29" s="665"/>
      <c r="DJ29" s="665"/>
      <c r="DK29" s="666"/>
      <c r="DL29" s="650">
        <v>96643</v>
      </c>
      <c r="DM29" s="665"/>
      <c r="DN29" s="665"/>
      <c r="DO29" s="665"/>
      <c r="DP29" s="665"/>
      <c r="DQ29" s="665"/>
      <c r="DR29" s="665"/>
      <c r="DS29" s="665"/>
      <c r="DT29" s="665"/>
      <c r="DU29" s="665"/>
      <c r="DV29" s="666"/>
      <c r="DW29" s="646">
        <v>22.4</v>
      </c>
      <c r="DX29" s="677"/>
      <c r="DY29" s="677"/>
      <c r="DZ29" s="677"/>
      <c r="EA29" s="677"/>
      <c r="EB29" s="677"/>
      <c r="EC29" s="678"/>
    </row>
    <row r="30" spans="2:133" ht="11.25" customHeight="1">
      <c r="B30" s="638" t="s">
        <v>312</v>
      </c>
      <c r="C30" s="639"/>
      <c r="D30" s="639"/>
      <c r="E30" s="639"/>
      <c r="F30" s="639"/>
      <c r="G30" s="639"/>
      <c r="H30" s="639"/>
      <c r="I30" s="639"/>
      <c r="J30" s="639"/>
      <c r="K30" s="639"/>
      <c r="L30" s="639"/>
      <c r="M30" s="639"/>
      <c r="N30" s="639"/>
      <c r="O30" s="639"/>
      <c r="P30" s="639"/>
      <c r="Q30" s="640"/>
      <c r="R30" s="641">
        <v>11576</v>
      </c>
      <c r="S30" s="642"/>
      <c r="T30" s="642"/>
      <c r="U30" s="642"/>
      <c r="V30" s="642"/>
      <c r="W30" s="642"/>
      <c r="X30" s="642"/>
      <c r="Y30" s="643"/>
      <c r="Z30" s="644">
        <v>0.9</v>
      </c>
      <c r="AA30" s="644"/>
      <c r="AB30" s="644"/>
      <c r="AC30" s="644"/>
      <c r="AD30" s="645">
        <v>8956</v>
      </c>
      <c r="AE30" s="645"/>
      <c r="AF30" s="645"/>
      <c r="AG30" s="645"/>
      <c r="AH30" s="645"/>
      <c r="AI30" s="645"/>
      <c r="AJ30" s="645"/>
      <c r="AK30" s="645"/>
      <c r="AL30" s="646">
        <v>2.2000000000000002</v>
      </c>
      <c r="AM30" s="647"/>
      <c r="AN30" s="647"/>
      <c r="AO30" s="648"/>
      <c r="AP30" s="689" t="s">
        <v>313</v>
      </c>
      <c r="AQ30" s="690"/>
      <c r="AR30" s="690"/>
      <c r="AS30" s="690"/>
      <c r="AT30" s="695" t="s">
        <v>314</v>
      </c>
      <c r="AU30" s="230"/>
      <c r="AV30" s="230"/>
      <c r="AW30" s="230"/>
      <c r="AX30" s="627" t="s">
        <v>190</v>
      </c>
      <c r="AY30" s="628"/>
      <c r="AZ30" s="628"/>
      <c r="BA30" s="628"/>
      <c r="BB30" s="628"/>
      <c r="BC30" s="628"/>
      <c r="BD30" s="628"/>
      <c r="BE30" s="628"/>
      <c r="BF30" s="629"/>
      <c r="BG30" s="701">
        <v>100</v>
      </c>
      <c r="BH30" s="702"/>
      <c r="BI30" s="702"/>
      <c r="BJ30" s="702"/>
      <c r="BK30" s="702"/>
      <c r="BL30" s="702"/>
      <c r="BM30" s="636">
        <v>100</v>
      </c>
      <c r="BN30" s="702"/>
      <c r="BO30" s="702"/>
      <c r="BP30" s="702"/>
      <c r="BQ30" s="703"/>
      <c r="BR30" s="701">
        <v>99.6</v>
      </c>
      <c r="BS30" s="702"/>
      <c r="BT30" s="702"/>
      <c r="BU30" s="702"/>
      <c r="BV30" s="702"/>
      <c r="BW30" s="702"/>
      <c r="BX30" s="636">
        <v>99.6</v>
      </c>
      <c r="BY30" s="702"/>
      <c r="BZ30" s="702"/>
      <c r="CA30" s="702"/>
      <c r="CB30" s="703"/>
      <c r="CD30" s="706"/>
      <c r="CE30" s="707"/>
      <c r="CF30" s="656" t="s">
        <v>315</v>
      </c>
      <c r="CG30" s="657"/>
      <c r="CH30" s="657"/>
      <c r="CI30" s="657"/>
      <c r="CJ30" s="657"/>
      <c r="CK30" s="657"/>
      <c r="CL30" s="657"/>
      <c r="CM30" s="657"/>
      <c r="CN30" s="657"/>
      <c r="CO30" s="657"/>
      <c r="CP30" s="657"/>
      <c r="CQ30" s="658"/>
      <c r="CR30" s="641">
        <v>91995</v>
      </c>
      <c r="CS30" s="642"/>
      <c r="CT30" s="642"/>
      <c r="CU30" s="642"/>
      <c r="CV30" s="642"/>
      <c r="CW30" s="642"/>
      <c r="CX30" s="642"/>
      <c r="CY30" s="643"/>
      <c r="CZ30" s="646">
        <v>8.6999999999999993</v>
      </c>
      <c r="DA30" s="677"/>
      <c r="DB30" s="677"/>
      <c r="DC30" s="679"/>
      <c r="DD30" s="650">
        <v>91995</v>
      </c>
      <c r="DE30" s="642"/>
      <c r="DF30" s="642"/>
      <c r="DG30" s="642"/>
      <c r="DH30" s="642"/>
      <c r="DI30" s="642"/>
      <c r="DJ30" s="642"/>
      <c r="DK30" s="643"/>
      <c r="DL30" s="650">
        <v>91995</v>
      </c>
      <c r="DM30" s="642"/>
      <c r="DN30" s="642"/>
      <c r="DO30" s="642"/>
      <c r="DP30" s="642"/>
      <c r="DQ30" s="642"/>
      <c r="DR30" s="642"/>
      <c r="DS30" s="642"/>
      <c r="DT30" s="642"/>
      <c r="DU30" s="642"/>
      <c r="DV30" s="643"/>
      <c r="DW30" s="646">
        <v>21.4</v>
      </c>
      <c r="DX30" s="677"/>
      <c r="DY30" s="677"/>
      <c r="DZ30" s="677"/>
      <c r="EA30" s="677"/>
      <c r="EB30" s="677"/>
      <c r="EC30" s="678"/>
    </row>
    <row r="31" spans="2:133" ht="11.25" customHeight="1">
      <c r="B31" s="638" t="s">
        <v>316</v>
      </c>
      <c r="C31" s="639"/>
      <c r="D31" s="639"/>
      <c r="E31" s="639"/>
      <c r="F31" s="639"/>
      <c r="G31" s="639"/>
      <c r="H31" s="639"/>
      <c r="I31" s="639"/>
      <c r="J31" s="639"/>
      <c r="K31" s="639"/>
      <c r="L31" s="639"/>
      <c r="M31" s="639"/>
      <c r="N31" s="639"/>
      <c r="O31" s="639"/>
      <c r="P31" s="639"/>
      <c r="Q31" s="640"/>
      <c r="R31" s="641">
        <v>12635</v>
      </c>
      <c r="S31" s="642"/>
      <c r="T31" s="642"/>
      <c r="U31" s="642"/>
      <c r="V31" s="642"/>
      <c r="W31" s="642"/>
      <c r="X31" s="642"/>
      <c r="Y31" s="643"/>
      <c r="Z31" s="644">
        <v>1</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317</v>
      </c>
      <c r="AV31" s="229"/>
      <c r="AW31" s="229"/>
      <c r="AX31" s="638" t="s">
        <v>318</v>
      </c>
      <c r="AY31" s="639"/>
      <c r="AZ31" s="639"/>
      <c r="BA31" s="639"/>
      <c r="BB31" s="639"/>
      <c r="BC31" s="639"/>
      <c r="BD31" s="639"/>
      <c r="BE31" s="639"/>
      <c r="BF31" s="640"/>
      <c r="BG31" s="698">
        <v>100</v>
      </c>
      <c r="BH31" s="665"/>
      <c r="BI31" s="665"/>
      <c r="BJ31" s="665"/>
      <c r="BK31" s="665"/>
      <c r="BL31" s="665"/>
      <c r="BM31" s="647">
        <v>100</v>
      </c>
      <c r="BN31" s="699"/>
      <c r="BO31" s="699"/>
      <c r="BP31" s="699"/>
      <c r="BQ31" s="700"/>
      <c r="BR31" s="698">
        <v>99.3</v>
      </c>
      <c r="BS31" s="665"/>
      <c r="BT31" s="665"/>
      <c r="BU31" s="665"/>
      <c r="BV31" s="665"/>
      <c r="BW31" s="665"/>
      <c r="BX31" s="647">
        <v>99.3</v>
      </c>
      <c r="BY31" s="699"/>
      <c r="BZ31" s="699"/>
      <c r="CA31" s="699"/>
      <c r="CB31" s="700"/>
      <c r="CD31" s="706"/>
      <c r="CE31" s="707"/>
      <c r="CF31" s="656" t="s">
        <v>319</v>
      </c>
      <c r="CG31" s="657"/>
      <c r="CH31" s="657"/>
      <c r="CI31" s="657"/>
      <c r="CJ31" s="657"/>
      <c r="CK31" s="657"/>
      <c r="CL31" s="657"/>
      <c r="CM31" s="657"/>
      <c r="CN31" s="657"/>
      <c r="CO31" s="657"/>
      <c r="CP31" s="657"/>
      <c r="CQ31" s="658"/>
      <c r="CR31" s="641">
        <v>4648</v>
      </c>
      <c r="CS31" s="665"/>
      <c r="CT31" s="665"/>
      <c r="CU31" s="665"/>
      <c r="CV31" s="665"/>
      <c r="CW31" s="665"/>
      <c r="CX31" s="665"/>
      <c r="CY31" s="666"/>
      <c r="CZ31" s="646">
        <v>0.4</v>
      </c>
      <c r="DA31" s="677"/>
      <c r="DB31" s="677"/>
      <c r="DC31" s="679"/>
      <c r="DD31" s="650">
        <v>4648</v>
      </c>
      <c r="DE31" s="665"/>
      <c r="DF31" s="665"/>
      <c r="DG31" s="665"/>
      <c r="DH31" s="665"/>
      <c r="DI31" s="665"/>
      <c r="DJ31" s="665"/>
      <c r="DK31" s="666"/>
      <c r="DL31" s="650">
        <v>4648</v>
      </c>
      <c r="DM31" s="665"/>
      <c r="DN31" s="665"/>
      <c r="DO31" s="665"/>
      <c r="DP31" s="665"/>
      <c r="DQ31" s="665"/>
      <c r="DR31" s="665"/>
      <c r="DS31" s="665"/>
      <c r="DT31" s="665"/>
      <c r="DU31" s="665"/>
      <c r="DV31" s="666"/>
      <c r="DW31" s="646">
        <v>1.1000000000000001</v>
      </c>
      <c r="DX31" s="677"/>
      <c r="DY31" s="677"/>
      <c r="DZ31" s="677"/>
      <c r="EA31" s="677"/>
      <c r="EB31" s="677"/>
      <c r="EC31" s="678"/>
    </row>
    <row r="32" spans="2:133" ht="11.25" customHeight="1">
      <c r="B32" s="638" t="s">
        <v>320</v>
      </c>
      <c r="C32" s="639"/>
      <c r="D32" s="639"/>
      <c r="E32" s="639"/>
      <c r="F32" s="639"/>
      <c r="G32" s="639"/>
      <c r="H32" s="639"/>
      <c r="I32" s="639"/>
      <c r="J32" s="639"/>
      <c r="K32" s="639"/>
      <c r="L32" s="639"/>
      <c r="M32" s="639"/>
      <c r="N32" s="639"/>
      <c r="O32" s="639"/>
      <c r="P32" s="639"/>
      <c r="Q32" s="640"/>
      <c r="R32" s="641">
        <v>102492</v>
      </c>
      <c r="S32" s="642"/>
      <c r="T32" s="642"/>
      <c r="U32" s="642"/>
      <c r="V32" s="642"/>
      <c r="W32" s="642"/>
      <c r="X32" s="642"/>
      <c r="Y32" s="643"/>
      <c r="Z32" s="644">
        <v>8.1999999999999993</v>
      </c>
      <c r="AA32" s="644"/>
      <c r="AB32" s="644"/>
      <c r="AC32" s="644"/>
      <c r="AD32" s="645" t="s">
        <v>239</v>
      </c>
      <c r="AE32" s="645"/>
      <c r="AF32" s="645"/>
      <c r="AG32" s="645"/>
      <c r="AH32" s="645"/>
      <c r="AI32" s="645"/>
      <c r="AJ32" s="645"/>
      <c r="AK32" s="645"/>
      <c r="AL32" s="646" t="s">
        <v>129</v>
      </c>
      <c r="AM32" s="647"/>
      <c r="AN32" s="647"/>
      <c r="AO32" s="648"/>
      <c r="AP32" s="693"/>
      <c r="AQ32" s="694"/>
      <c r="AR32" s="694"/>
      <c r="AS32" s="694"/>
      <c r="AT32" s="697"/>
      <c r="AU32" s="231"/>
      <c r="AV32" s="231"/>
      <c r="AW32" s="231"/>
      <c r="AX32" s="686" t="s">
        <v>321</v>
      </c>
      <c r="AY32" s="687"/>
      <c r="AZ32" s="687"/>
      <c r="BA32" s="687"/>
      <c r="BB32" s="687"/>
      <c r="BC32" s="687"/>
      <c r="BD32" s="687"/>
      <c r="BE32" s="687"/>
      <c r="BF32" s="688"/>
      <c r="BG32" s="710">
        <v>100</v>
      </c>
      <c r="BH32" s="711"/>
      <c r="BI32" s="711"/>
      <c r="BJ32" s="711"/>
      <c r="BK32" s="711"/>
      <c r="BL32" s="711"/>
      <c r="BM32" s="712">
        <v>100</v>
      </c>
      <c r="BN32" s="711"/>
      <c r="BO32" s="711"/>
      <c r="BP32" s="711"/>
      <c r="BQ32" s="713"/>
      <c r="BR32" s="710">
        <v>99.7</v>
      </c>
      <c r="BS32" s="711"/>
      <c r="BT32" s="711"/>
      <c r="BU32" s="711"/>
      <c r="BV32" s="711"/>
      <c r="BW32" s="711"/>
      <c r="BX32" s="712">
        <v>99.7</v>
      </c>
      <c r="BY32" s="711"/>
      <c r="BZ32" s="711"/>
      <c r="CA32" s="711"/>
      <c r="CB32" s="713"/>
      <c r="CD32" s="708"/>
      <c r="CE32" s="709"/>
      <c r="CF32" s="656" t="s">
        <v>322</v>
      </c>
      <c r="CG32" s="657"/>
      <c r="CH32" s="657"/>
      <c r="CI32" s="657"/>
      <c r="CJ32" s="657"/>
      <c r="CK32" s="657"/>
      <c r="CL32" s="657"/>
      <c r="CM32" s="657"/>
      <c r="CN32" s="657"/>
      <c r="CO32" s="657"/>
      <c r="CP32" s="657"/>
      <c r="CQ32" s="658"/>
      <c r="CR32" s="641" t="s">
        <v>129</v>
      </c>
      <c r="CS32" s="642"/>
      <c r="CT32" s="642"/>
      <c r="CU32" s="642"/>
      <c r="CV32" s="642"/>
      <c r="CW32" s="642"/>
      <c r="CX32" s="642"/>
      <c r="CY32" s="643"/>
      <c r="CZ32" s="646" t="s">
        <v>239</v>
      </c>
      <c r="DA32" s="677"/>
      <c r="DB32" s="677"/>
      <c r="DC32" s="679"/>
      <c r="DD32" s="650" t="s">
        <v>239</v>
      </c>
      <c r="DE32" s="642"/>
      <c r="DF32" s="642"/>
      <c r="DG32" s="642"/>
      <c r="DH32" s="642"/>
      <c r="DI32" s="642"/>
      <c r="DJ32" s="642"/>
      <c r="DK32" s="643"/>
      <c r="DL32" s="650" t="s">
        <v>129</v>
      </c>
      <c r="DM32" s="642"/>
      <c r="DN32" s="642"/>
      <c r="DO32" s="642"/>
      <c r="DP32" s="642"/>
      <c r="DQ32" s="642"/>
      <c r="DR32" s="642"/>
      <c r="DS32" s="642"/>
      <c r="DT32" s="642"/>
      <c r="DU32" s="642"/>
      <c r="DV32" s="643"/>
      <c r="DW32" s="646" t="s">
        <v>129</v>
      </c>
      <c r="DX32" s="677"/>
      <c r="DY32" s="677"/>
      <c r="DZ32" s="677"/>
      <c r="EA32" s="677"/>
      <c r="EB32" s="677"/>
      <c r="EC32" s="678"/>
    </row>
    <row r="33" spans="2:133" ht="11.25" customHeight="1">
      <c r="B33" s="638" t="s">
        <v>323</v>
      </c>
      <c r="C33" s="639"/>
      <c r="D33" s="639"/>
      <c r="E33" s="639"/>
      <c r="F33" s="639"/>
      <c r="G33" s="639"/>
      <c r="H33" s="639"/>
      <c r="I33" s="639"/>
      <c r="J33" s="639"/>
      <c r="K33" s="639"/>
      <c r="L33" s="639"/>
      <c r="M33" s="639"/>
      <c r="N33" s="639"/>
      <c r="O33" s="639"/>
      <c r="P33" s="639"/>
      <c r="Q33" s="640"/>
      <c r="R33" s="641">
        <v>131526</v>
      </c>
      <c r="S33" s="642"/>
      <c r="T33" s="642"/>
      <c r="U33" s="642"/>
      <c r="V33" s="642"/>
      <c r="W33" s="642"/>
      <c r="X33" s="642"/>
      <c r="Y33" s="643"/>
      <c r="Z33" s="644">
        <v>10.6</v>
      </c>
      <c r="AA33" s="644"/>
      <c r="AB33" s="644"/>
      <c r="AC33" s="644"/>
      <c r="AD33" s="645" t="s">
        <v>175</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324</v>
      </c>
      <c r="CE33" s="657"/>
      <c r="CF33" s="657"/>
      <c r="CG33" s="657"/>
      <c r="CH33" s="657"/>
      <c r="CI33" s="657"/>
      <c r="CJ33" s="657"/>
      <c r="CK33" s="657"/>
      <c r="CL33" s="657"/>
      <c r="CM33" s="657"/>
      <c r="CN33" s="657"/>
      <c r="CO33" s="657"/>
      <c r="CP33" s="657"/>
      <c r="CQ33" s="658"/>
      <c r="CR33" s="641">
        <v>433110</v>
      </c>
      <c r="CS33" s="665"/>
      <c r="CT33" s="665"/>
      <c r="CU33" s="665"/>
      <c r="CV33" s="665"/>
      <c r="CW33" s="665"/>
      <c r="CX33" s="665"/>
      <c r="CY33" s="666"/>
      <c r="CZ33" s="646">
        <v>40.700000000000003</v>
      </c>
      <c r="DA33" s="677"/>
      <c r="DB33" s="677"/>
      <c r="DC33" s="679"/>
      <c r="DD33" s="650">
        <v>273728</v>
      </c>
      <c r="DE33" s="665"/>
      <c r="DF33" s="665"/>
      <c r="DG33" s="665"/>
      <c r="DH33" s="665"/>
      <c r="DI33" s="665"/>
      <c r="DJ33" s="665"/>
      <c r="DK33" s="666"/>
      <c r="DL33" s="650">
        <v>120189</v>
      </c>
      <c r="DM33" s="665"/>
      <c r="DN33" s="665"/>
      <c r="DO33" s="665"/>
      <c r="DP33" s="665"/>
      <c r="DQ33" s="665"/>
      <c r="DR33" s="665"/>
      <c r="DS33" s="665"/>
      <c r="DT33" s="665"/>
      <c r="DU33" s="665"/>
      <c r="DV33" s="666"/>
      <c r="DW33" s="646">
        <v>27.9</v>
      </c>
      <c r="DX33" s="677"/>
      <c r="DY33" s="677"/>
      <c r="DZ33" s="677"/>
      <c r="EA33" s="677"/>
      <c r="EB33" s="677"/>
      <c r="EC33" s="678"/>
    </row>
    <row r="34" spans="2:133" ht="11.25" customHeight="1">
      <c r="B34" s="638" t="s">
        <v>325</v>
      </c>
      <c r="C34" s="639"/>
      <c r="D34" s="639"/>
      <c r="E34" s="639"/>
      <c r="F34" s="639"/>
      <c r="G34" s="639"/>
      <c r="H34" s="639"/>
      <c r="I34" s="639"/>
      <c r="J34" s="639"/>
      <c r="K34" s="639"/>
      <c r="L34" s="639"/>
      <c r="M34" s="639"/>
      <c r="N34" s="639"/>
      <c r="O34" s="639"/>
      <c r="P34" s="639"/>
      <c r="Q34" s="640"/>
      <c r="R34" s="641">
        <v>24186</v>
      </c>
      <c r="S34" s="642"/>
      <c r="T34" s="642"/>
      <c r="U34" s="642"/>
      <c r="V34" s="642"/>
      <c r="W34" s="642"/>
      <c r="X34" s="642"/>
      <c r="Y34" s="643"/>
      <c r="Z34" s="644">
        <v>1.9</v>
      </c>
      <c r="AA34" s="644"/>
      <c r="AB34" s="644"/>
      <c r="AC34" s="644"/>
      <c r="AD34" s="645">
        <v>51</v>
      </c>
      <c r="AE34" s="645"/>
      <c r="AF34" s="645"/>
      <c r="AG34" s="645"/>
      <c r="AH34" s="645"/>
      <c r="AI34" s="645"/>
      <c r="AJ34" s="645"/>
      <c r="AK34" s="645"/>
      <c r="AL34" s="646">
        <v>0</v>
      </c>
      <c r="AM34" s="647"/>
      <c r="AN34" s="647"/>
      <c r="AO34" s="648"/>
      <c r="AP34" s="234"/>
      <c r="AQ34" s="620" t="s">
        <v>326</v>
      </c>
      <c r="AR34" s="621"/>
      <c r="AS34" s="621"/>
      <c r="AT34" s="621"/>
      <c r="AU34" s="621"/>
      <c r="AV34" s="621"/>
      <c r="AW34" s="621"/>
      <c r="AX34" s="621"/>
      <c r="AY34" s="621"/>
      <c r="AZ34" s="621"/>
      <c r="BA34" s="621"/>
      <c r="BB34" s="621"/>
      <c r="BC34" s="621"/>
      <c r="BD34" s="621"/>
      <c r="BE34" s="621"/>
      <c r="BF34" s="622"/>
      <c r="BG34" s="620" t="s">
        <v>327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328</v>
      </c>
      <c r="CE34" s="657"/>
      <c r="CF34" s="657"/>
      <c r="CG34" s="657"/>
      <c r="CH34" s="657"/>
      <c r="CI34" s="657"/>
      <c r="CJ34" s="657"/>
      <c r="CK34" s="657"/>
      <c r="CL34" s="657"/>
      <c r="CM34" s="657"/>
      <c r="CN34" s="657"/>
      <c r="CO34" s="657"/>
      <c r="CP34" s="657"/>
      <c r="CQ34" s="658"/>
      <c r="CR34" s="641">
        <v>359196</v>
      </c>
      <c r="CS34" s="642"/>
      <c r="CT34" s="642"/>
      <c r="CU34" s="642"/>
      <c r="CV34" s="642"/>
      <c r="CW34" s="642"/>
      <c r="CX34" s="642"/>
      <c r="CY34" s="643"/>
      <c r="CZ34" s="646">
        <v>33.799999999999997</v>
      </c>
      <c r="DA34" s="677"/>
      <c r="DB34" s="677"/>
      <c r="DC34" s="679"/>
      <c r="DD34" s="650">
        <v>215320</v>
      </c>
      <c r="DE34" s="642"/>
      <c r="DF34" s="642"/>
      <c r="DG34" s="642"/>
      <c r="DH34" s="642"/>
      <c r="DI34" s="642"/>
      <c r="DJ34" s="642"/>
      <c r="DK34" s="643"/>
      <c r="DL34" s="650">
        <v>70867</v>
      </c>
      <c r="DM34" s="642"/>
      <c r="DN34" s="642"/>
      <c r="DO34" s="642"/>
      <c r="DP34" s="642"/>
      <c r="DQ34" s="642"/>
      <c r="DR34" s="642"/>
      <c r="DS34" s="642"/>
      <c r="DT34" s="642"/>
      <c r="DU34" s="642"/>
      <c r="DV34" s="643"/>
      <c r="DW34" s="646">
        <v>16.5</v>
      </c>
      <c r="DX34" s="677"/>
      <c r="DY34" s="677"/>
      <c r="DZ34" s="677"/>
      <c r="EA34" s="677"/>
      <c r="EB34" s="677"/>
      <c r="EC34" s="678"/>
    </row>
    <row r="35" spans="2:133" ht="11.25" customHeight="1">
      <c r="B35" s="638" t="s">
        <v>329</v>
      </c>
      <c r="C35" s="639"/>
      <c r="D35" s="639"/>
      <c r="E35" s="639"/>
      <c r="F35" s="639"/>
      <c r="G35" s="639"/>
      <c r="H35" s="639"/>
      <c r="I35" s="639"/>
      <c r="J35" s="639"/>
      <c r="K35" s="639"/>
      <c r="L35" s="639"/>
      <c r="M35" s="639"/>
      <c r="N35" s="639"/>
      <c r="O35" s="639"/>
      <c r="P35" s="639"/>
      <c r="Q35" s="640"/>
      <c r="R35" s="641">
        <v>195973</v>
      </c>
      <c r="S35" s="642"/>
      <c r="T35" s="642"/>
      <c r="U35" s="642"/>
      <c r="V35" s="642"/>
      <c r="W35" s="642"/>
      <c r="X35" s="642"/>
      <c r="Y35" s="643"/>
      <c r="Z35" s="644">
        <v>15.8</v>
      </c>
      <c r="AA35" s="644"/>
      <c r="AB35" s="644"/>
      <c r="AC35" s="644"/>
      <c r="AD35" s="645" t="s">
        <v>239</v>
      </c>
      <c r="AE35" s="645"/>
      <c r="AF35" s="645"/>
      <c r="AG35" s="645"/>
      <c r="AH35" s="645"/>
      <c r="AI35" s="645"/>
      <c r="AJ35" s="645"/>
      <c r="AK35" s="645"/>
      <c r="AL35" s="646" t="s">
        <v>129</v>
      </c>
      <c r="AM35" s="647"/>
      <c r="AN35" s="647"/>
      <c r="AO35" s="648"/>
      <c r="AP35" s="234"/>
      <c r="AQ35" s="714" t="s">
        <v>330</v>
      </c>
      <c r="AR35" s="715"/>
      <c r="AS35" s="715"/>
      <c r="AT35" s="715"/>
      <c r="AU35" s="715"/>
      <c r="AV35" s="715"/>
      <c r="AW35" s="715"/>
      <c r="AX35" s="715"/>
      <c r="AY35" s="716"/>
      <c r="AZ35" s="630">
        <v>27798</v>
      </c>
      <c r="BA35" s="631"/>
      <c r="BB35" s="631"/>
      <c r="BC35" s="631"/>
      <c r="BD35" s="631"/>
      <c r="BE35" s="631"/>
      <c r="BF35" s="717"/>
      <c r="BG35" s="652" t="s">
        <v>331</v>
      </c>
      <c r="BH35" s="653"/>
      <c r="BI35" s="653"/>
      <c r="BJ35" s="653"/>
      <c r="BK35" s="653"/>
      <c r="BL35" s="653"/>
      <c r="BM35" s="653"/>
      <c r="BN35" s="653"/>
      <c r="BO35" s="653"/>
      <c r="BP35" s="653"/>
      <c r="BQ35" s="653"/>
      <c r="BR35" s="653"/>
      <c r="BS35" s="653"/>
      <c r="BT35" s="653"/>
      <c r="BU35" s="654"/>
      <c r="BV35" s="630">
        <v>15052</v>
      </c>
      <c r="BW35" s="631"/>
      <c r="BX35" s="631"/>
      <c r="BY35" s="631"/>
      <c r="BZ35" s="631"/>
      <c r="CA35" s="631"/>
      <c r="CB35" s="717"/>
      <c r="CD35" s="656" t="s">
        <v>332</v>
      </c>
      <c r="CE35" s="657"/>
      <c r="CF35" s="657"/>
      <c r="CG35" s="657"/>
      <c r="CH35" s="657"/>
      <c r="CI35" s="657"/>
      <c r="CJ35" s="657"/>
      <c r="CK35" s="657"/>
      <c r="CL35" s="657"/>
      <c r="CM35" s="657"/>
      <c r="CN35" s="657"/>
      <c r="CO35" s="657"/>
      <c r="CP35" s="657"/>
      <c r="CQ35" s="658"/>
      <c r="CR35" s="641">
        <v>2836</v>
      </c>
      <c r="CS35" s="665"/>
      <c r="CT35" s="665"/>
      <c r="CU35" s="665"/>
      <c r="CV35" s="665"/>
      <c r="CW35" s="665"/>
      <c r="CX35" s="665"/>
      <c r="CY35" s="666"/>
      <c r="CZ35" s="646">
        <v>0.3</v>
      </c>
      <c r="DA35" s="677"/>
      <c r="DB35" s="677"/>
      <c r="DC35" s="679"/>
      <c r="DD35" s="650">
        <v>2702</v>
      </c>
      <c r="DE35" s="665"/>
      <c r="DF35" s="665"/>
      <c r="DG35" s="665"/>
      <c r="DH35" s="665"/>
      <c r="DI35" s="665"/>
      <c r="DJ35" s="665"/>
      <c r="DK35" s="666"/>
      <c r="DL35" s="650">
        <v>2702</v>
      </c>
      <c r="DM35" s="665"/>
      <c r="DN35" s="665"/>
      <c r="DO35" s="665"/>
      <c r="DP35" s="665"/>
      <c r="DQ35" s="665"/>
      <c r="DR35" s="665"/>
      <c r="DS35" s="665"/>
      <c r="DT35" s="665"/>
      <c r="DU35" s="665"/>
      <c r="DV35" s="666"/>
      <c r="DW35" s="646">
        <v>0.6</v>
      </c>
      <c r="DX35" s="677"/>
      <c r="DY35" s="677"/>
      <c r="DZ35" s="677"/>
      <c r="EA35" s="677"/>
      <c r="EB35" s="677"/>
      <c r="EC35" s="678"/>
    </row>
    <row r="36" spans="2:133" ht="11.25" customHeight="1">
      <c r="B36" s="638" t="s">
        <v>333</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239</v>
      </c>
      <c r="AE36" s="645"/>
      <c r="AF36" s="645"/>
      <c r="AG36" s="645"/>
      <c r="AH36" s="645"/>
      <c r="AI36" s="645"/>
      <c r="AJ36" s="645"/>
      <c r="AK36" s="645"/>
      <c r="AL36" s="646" t="s">
        <v>239</v>
      </c>
      <c r="AM36" s="647"/>
      <c r="AN36" s="647"/>
      <c r="AO36" s="648"/>
      <c r="AQ36" s="718" t="s">
        <v>334</v>
      </c>
      <c r="AR36" s="719"/>
      <c r="AS36" s="719"/>
      <c r="AT36" s="719"/>
      <c r="AU36" s="719"/>
      <c r="AV36" s="719"/>
      <c r="AW36" s="719"/>
      <c r="AX36" s="719"/>
      <c r="AY36" s="720"/>
      <c r="AZ36" s="641">
        <v>1334</v>
      </c>
      <c r="BA36" s="642"/>
      <c r="BB36" s="642"/>
      <c r="BC36" s="642"/>
      <c r="BD36" s="665"/>
      <c r="BE36" s="665"/>
      <c r="BF36" s="700"/>
      <c r="BG36" s="656" t="s">
        <v>335</v>
      </c>
      <c r="BH36" s="657"/>
      <c r="BI36" s="657"/>
      <c r="BJ36" s="657"/>
      <c r="BK36" s="657"/>
      <c r="BL36" s="657"/>
      <c r="BM36" s="657"/>
      <c r="BN36" s="657"/>
      <c r="BO36" s="657"/>
      <c r="BP36" s="657"/>
      <c r="BQ36" s="657"/>
      <c r="BR36" s="657"/>
      <c r="BS36" s="657"/>
      <c r="BT36" s="657"/>
      <c r="BU36" s="658"/>
      <c r="BV36" s="641">
        <v>14970</v>
      </c>
      <c r="BW36" s="642"/>
      <c r="BX36" s="642"/>
      <c r="BY36" s="642"/>
      <c r="BZ36" s="642"/>
      <c r="CA36" s="642"/>
      <c r="CB36" s="651"/>
      <c r="CD36" s="656" t="s">
        <v>336</v>
      </c>
      <c r="CE36" s="657"/>
      <c r="CF36" s="657"/>
      <c r="CG36" s="657"/>
      <c r="CH36" s="657"/>
      <c r="CI36" s="657"/>
      <c r="CJ36" s="657"/>
      <c r="CK36" s="657"/>
      <c r="CL36" s="657"/>
      <c r="CM36" s="657"/>
      <c r="CN36" s="657"/>
      <c r="CO36" s="657"/>
      <c r="CP36" s="657"/>
      <c r="CQ36" s="658"/>
      <c r="CR36" s="641">
        <v>43280</v>
      </c>
      <c r="CS36" s="642"/>
      <c r="CT36" s="642"/>
      <c r="CU36" s="642"/>
      <c r="CV36" s="642"/>
      <c r="CW36" s="642"/>
      <c r="CX36" s="642"/>
      <c r="CY36" s="643"/>
      <c r="CZ36" s="646">
        <v>4.0999999999999996</v>
      </c>
      <c r="DA36" s="677"/>
      <c r="DB36" s="677"/>
      <c r="DC36" s="679"/>
      <c r="DD36" s="650">
        <v>27908</v>
      </c>
      <c r="DE36" s="642"/>
      <c r="DF36" s="642"/>
      <c r="DG36" s="642"/>
      <c r="DH36" s="642"/>
      <c r="DI36" s="642"/>
      <c r="DJ36" s="642"/>
      <c r="DK36" s="643"/>
      <c r="DL36" s="650">
        <v>19224</v>
      </c>
      <c r="DM36" s="642"/>
      <c r="DN36" s="642"/>
      <c r="DO36" s="642"/>
      <c r="DP36" s="642"/>
      <c r="DQ36" s="642"/>
      <c r="DR36" s="642"/>
      <c r="DS36" s="642"/>
      <c r="DT36" s="642"/>
      <c r="DU36" s="642"/>
      <c r="DV36" s="643"/>
      <c r="DW36" s="646">
        <v>4.5</v>
      </c>
      <c r="DX36" s="677"/>
      <c r="DY36" s="677"/>
      <c r="DZ36" s="677"/>
      <c r="EA36" s="677"/>
      <c r="EB36" s="677"/>
      <c r="EC36" s="678"/>
    </row>
    <row r="37" spans="2:133" ht="11.25" customHeight="1">
      <c r="B37" s="638" t="s">
        <v>337</v>
      </c>
      <c r="C37" s="639"/>
      <c r="D37" s="639"/>
      <c r="E37" s="639"/>
      <c r="F37" s="639"/>
      <c r="G37" s="639"/>
      <c r="H37" s="639"/>
      <c r="I37" s="639"/>
      <c r="J37" s="639"/>
      <c r="K37" s="639"/>
      <c r="L37" s="639"/>
      <c r="M37" s="639"/>
      <c r="N37" s="639"/>
      <c r="O37" s="639"/>
      <c r="P37" s="639"/>
      <c r="Q37" s="640"/>
      <c r="R37" s="641">
        <v>14773</v>
      </c>
      <c r="S37" s="642"/>
      <c r="T37" s="642"/>
      <c r="U37" s="642"/>
      <c r="V37" s="642"/>
      <c r="W37" s="642"/>
      <c r="X37" s="642"/>
      <c r="Y37" s="643"/>
      <c r="Z37" s="644">
        <v>1.2</v>
      </c>
      <c r="AA37" s="644"/>
      <c r="AB37" s="644"/>
      <c r="AC37" s="644"/>
      <c r="AD37" s="645" t="s">
        <v>129</v>
      </c>
      <c r="AE37" s="645"/>
      <c r="AF37" s="645"/>
      <c r="AG37" s="645"/>
      <c r="AH37" s="645"/>
      <c r="AI37" s="645"/>
      <c r="AJ37" s="645"/>
      <c r="AK37" s="645"/>
      <c r="AL37" s="646" t="s">
        <v>129</v>
      </c>
      <c r="AM37" s="647"/>
      <c r="AN37" s="647"/>
      <c r="AO37" s="648"/>
      <c r="AQ37" s="718" t="s">
        <v>338</v>
      </c>
      <c r="AR37" s="719"/>
      <c r="AS37" s="719"/>
      <c r="AT37" s="719"/>
      <c r="AU37" s="719"/>
      <c r="AV37" s="719"/>
      <c r="AW37" s="719"/>
      <c r="AX37" s="719"/>
      <c r="AY37" s="720"/>
      <c r="AZ37" s="641" t="s">
        <v>175</v>
      </c>
      <c r="BA37" s="642"/>
      <c r="BB37" s="642"/>
      <c r="BC37" s="642"/>
      <c r="BD37" s="665"/>
      <c r="BE37" s="665"/>
      <c r="BF37" s="700"/>
      <c r="BG37" s="656" t="s">
        <v>339</v>
      </c>
      <c r="BH37" s="657"/>
      <c r="BI37" s="657"/>
      <c r="BJ37" s="657"/>
      <c r="BK37" s="657"/>
      <c r="BL37" s="657"/>
      <c r="BM37" s="657"/>
      <c r="BN37" s="657"/>
      <c r="BO37" s="657"/>
      <c r="BP37" s="657"/>
      <c r="BQ37" s="657"/>
      <c r="BR37" s="657"/>
      <c r="BS37" s="657"/>
      <c r="BT37" s="657"/>
      <c r="BU37" s="658"/>
      <c r="BV37" s="641">
        <v>56</v>
      </c>
      <c r="BW37" s="642"/>
      <c r="BX37" s="642"/>
      <c r="BY37" s="642"/>
      <c r="BZ37" s="642"/>
      <c r="CA37" s="642"/>
      <c r="CB37" s="651"/>
      <c r="CD37" s="656" t="s">
        <v>340</v>
      </c>
      <c r="CE37" s="657"/>
      <c r="CF37" s="657"/>
      <c r="CG37" s="657"/>
      <c r="CH37" s="657"/>
      <c r="CI37" s="657"/>
      <c r="CJ37" s="657"/>
      <c r="CK37" s="657"/>
      <c r="CL37" s="657"/>
      <c r="CM37" s="657"/>
      <c r="CN37" s="657"/>
      <c r="CO37" s="657"/>
      <c r="CP37" s="657"/>
      <c r="CQ37" s="658"/>
      <c r="CR37" s="641">
        <v>6413</v>
      </c>
      <c r="CS37" s="665"/>
      <c r="CT37" s="665"/>
      <c r="CU37" s="665"/>
      <c r="CV37" s="665"/>
      <c r="CW37" s="665"/>
      <c r="CX37" s="665"/>
      <c r="CY37" s="666"/>
      <c r="CZ37" s="646">
        <v>0.6</v>
      </c>
      <c r="DA37" s="677"/>
      <c r="DB37" s="677"/>
      <c r="DC37" s="679"/>
      <c r="DD37" s="650">
        <v>4748</v>
      </c>
      <c r="DE37" s="665"/>
      <c r="DF37" s="665"/>
      <c r="DG37" s="665"/>
      <c r="DH37" s="665"/>
      <c r="DI37" s="665"/>
      <c r="DJ37" s="665"/>
      <c r="DK37" s="666"/>
      <c r="DL37" s="650">
        <v>4748</v>
      </c>
      <c r="DM37" s="665"/>
      <c r="DN37" s="665"/>
      <c r="DO37" s="665"/>
      <c r="DP37" s="665"/>
      <c r="DQ37" s="665"/>
      <c r="DR37" s="665"/>
      <c r="DS37" s="665"/>
      <c r="DT37" s="665"/>
      <c r="DU37" s="665"/>
      <c r="DV37" s="666"/>
      <c r="DW37" s="646">
        <v>1.1000000000000001</v>
      </c>
      <c r="DX37" s="677"/>
      <c r="DY37" s="677"/>
      <c r="DZ37" s="677"/>
      <c r="EA37" s="677"/>
      <c r="EB37" s="677"/>
      <c r="EC37" s="678"/>
    </row>
    <row r="38" spans="2:133" ht="11.25" customHeight="1">
      <c r="B38" s="686" t="s">
        <v>341</v>
      </c>
      <c r="C38" s="687"/>
      <c r="D38" s="687"/>
      <c r="E38" s="687"/>
      <c r="F38" s="687"/>
      <c r="G38" s="687"/>
      <c r="H38" s="687"/>
      <c r="I38" s="687"/>
      <c r="J38" s="687"/>
      <c r="K38" s="687"/>
      <c r="L38" s="687"/>
      <c r="M38" s="687"/>
      <c r="N38" s="687"/>
      <c r="O38" s="687"/>
      <c r="P38" s="687"/>
      <c r="Q38" s="688"/>
      <c r="R38" s="721">
        <v>1243771</v>
      </c>
      <c r="S38" s="722"/>
      <c r="T38" s="722"/>
      <c r="U38" s="722"/>
      <c r="V38" s="722"/>
      <c r="W38" s="722"/>
      <c r="X38" s="722"/>
      <c r="Y38" s="723"/>
      <c r="Z38" s="724">
        <v>100</v>
      </c>
      <c r="AA38" s="724"/>
      <c r="AB38" s="724"/>
      <c r="AC38" s="724"/>
      <c r="AD38" s="725">
        <v>415900</v>
      </c>
      <c r="AE38" s="725"/>
      <c r="AF38" s="725"/>
      <c r="AG38" s="725"/>
      <c r="AH38" s="725"/>
      <c r="AI38" s="725"/>
      <c r="AJ38" s="725"/>
      <c r="AK38" s="725"/>
      <c r="AL38" s="726">
        <v>100</v>
      </c>
      <c r="AM38" s="712"/>
      <c r="AN38" s="712"/>
      <c r="AO38" s="727"/>
      <c r="AQ38" s="718" t="s">
        <v>342</v>
      </c>
      <c r="AR38" s="719"/>
      <c r="AS38" s="719"/>
      <c r="AT38" s="719"/>
      <c r="AU38" s="719"/>
      <c r="AV38" s="719"/>
      <c r="AW38" s="719"/>
      <c r="AX38" s="719"/>
      <c r="AY38" s="720"/>
      <c r="AZ38" s="641" t="s">
        <v>129</v>
      </c>
      <c r="BA38" s="642"/>
      <c r="BB38" s="642"/>
      <c r="BC38" s="642"/>
      <c r="BD38" s="665"/>
      <c r="BE38" s="665"/>
      <c r="BF38" s="700"/>
      <c r="BG38" s="656" t="s">
        <v>343</v>
      </c>
      <c r="BH38" s="657"/>
      <c r="BI38" s="657"/>
      <c r="BJ38" s="657"/>
      <c r="BK38" s="657"/>
      <c r="BL38" s="657"/>
      <c r="BM38" s="657"/>
      <c r="BN38" s="657"/>
      <c r="BO38" s="657"/>
      <c r="BP38" s="657"/>
      <c r="BQ38" s="657"/>
      <c r="BR38" s="657"/>
      <c r="BS38" s="657"/>
      <c r="BT38" s="657"/>
      <c r="BU38" s="658"/>
      <c r="BV38" s="641">
        <v>92</v>
      </c>
      <c r="BW38" s="642"/>
      <c r="BX38" s="642"/>
      <c r="BY38" s="642"/>
      <c r="BZ38" s="642"/>
      <c r="CA38" s="642"/>
      <c r="CB38" s="651"/>
      <c r="CD38" s="656" t="s">
        <v>344</v>
      </c>
      <c r="CE38" s="657"/>
      <c r="CF38" s="657"/>
      <c r="CG38" s="657"/>
      <c r="CH38" s="657"/>
      <c r="CI38" s="657"/>
      <c r="CJ38" s="657"/>
      <c r="CK38" s="657"/>
      <c r="CL38" s="657"/>
      <c r="CM38" s="657"/>
      <c r="CN38" s="657"/>
      <c r="CO38" s="657"/>
      <c r="CP38" s="657"/>
      <c r="CQ38" s="658"/>
      <c r="CR38" s="641">
        <v>27798</v>
      </c>
      <c r="CS38" s="642"/>
      <c r="CT38" s="642"/>
      <c r="CU38" s="642"/>
      <c r="CV38" s="642"/>
      <c r="CW38" s="642"/>
      <c r="CX38" s="642"/>
      <c r="CY38" s="643"/>
      <c r="CZ38" s="646">
        <v>2.6</v>
      </c>
      <c r="DA38" s="677"/>
      <c r="DB38" s="677"/>
      <c r="DC38" s="679"/>
      <c r="DD38" s="650">
        <v>27798</v>
      </c>
      <c r="DE38" s="642"/>
      <c r="DF38" s="642"/>
      <c r="DG38" s="642"/>
      <c r="DH38" s="642"/>
      <c r="DI38" s="642"/>
      <c r="DJ38" s="642"/>
      <c r="DK38" s="643"/>
      <c r="DL38" s="650">
        <v>27396</v>
      </c>
      <c r="DM38" s="642"/>
      <c r="DN38" s="642"/>
      <c r="DO38" s="642"/>
      <c r="DP38" s="642"/>
      <c r="DQ38" s="642"/>
      <c r="DR38" s="642"/>
      <c r="DS38" s="642"/>
      <c r="DT38" s="642"/>
      <c r="DU38" s="642"/>
      <c r="DV38" s="643"/>
      <c r="DW38" s="646">
        <v>6.4</v>
      </c>
      <c r="DX38" s="677"/>
      <c r="DY38" s="677"/>
      <c r="DZ38" s="677"/>
      <c r="EA38" s="677"/>
      <c r="EB38" s="677"/>
      <c r="EC38" s="678"/>
    </row>
    <row r="39" spans="2:133" ht="11.25" customHeight="1">
      <c r="AQ39" s="718" t="s">
        <v>345</v>
      </c>
      <c r="AR39" s="719"/>
      <c r="AS39" s="719"/>
      <c r="AT39" s="719"/>
      <c r="AU39" s="719"/>
      <c r="AV39" s="719"/>
      <c r="AW39" s="719"/>
      <c r="AX39" s="719"/>
      <c r="AY39" s="720"/>
      <c r="AZ39" s="641" t="s">
        <v>175</v>
      </c>
      <c r="BA39" s="642"/>
      <c r="BB39" s="642"/>
      <c r="BC39" s="642"/>
      <c r="BD39" s="665"/>
      <c r="BE39" s="665"/>
      <c r="BF39" s="700"/>
      <c r="BG39" s="732" t="s">
        <v>346</v>
      </c>
      <c r="BH39" s="733"/>
      <c r="BI39" s="733"/>
      <c r="BJ39" s="733"/>
      <c r="BK39" s="733"/>
      <c r="BL39" s="235"/>
      <c r="BM39" s="657" t="s">
        <v>347</v>
      </c>
      <c r="BN39" s="657"/>
      <c r="BO39" s="657"/>
      <c r="BP39" s="657"/>
      <c r="BQ39" s="657"/>
      <c r="BR39" s="657"/>
      <c r="BS39" s="657"/>
      <c r="BT39" s="657"/>
      <c r="BU39" s="658"/>
      <c r="BV39" s="641">
        <v>101</v>
      </c>
      <c r="BW39" s="642"/>
      <c r="BX39" s="642"/>
      <c r="BY39" s="642"/>
      <c r="BZ39" s="642"/>
      <c r="CA39" s="642"/>
      <c r="CB39" s="651"/>
      <c r="CD39" s="656" t="s">
        <v>348</v>
      </c>
      <c r="CE39" s="657"/>
      <c r="CF39" s="657"/>
      <c r="CG39" s="657"/>
      <c r="CH39" s="657"/>
      <c r="CI39" s="657"/>
      <c r="CJ39" s="657"/>
      <c r="CK39" s="657"/>
      <c r="CL39" s="657"/>
      <c r="CM39" s="657"/>
      <c r="CN39" s="657"/>
      <c r="CO39" s="657"/>
      <c r="CP39" s="657"/>
      <c r="CQ39" s="658"/>
      <c r="CR39" s="641" t="s">
        <v>239</v>
      </c>
      <c r="CS39" s="665"/>
      <c r="CT39" s="665"/>
      <c r="CU39" s="665"/>
      <c r="CV39" s="665"/>
      <c r="CW39" s="665"/>
      <c r="CX39" s="665"/>
      <c r="CY39" s="666"/>
      <c r="CZ39" s="646" t="s">
        <v>239</v>
      </c>
      <c r="DA39" s="677"/>
      <c r="DB39" s="677"/>
      <c r="DC39" s="679"/>
      <c r="DD39" s="650" t="s">
        <v>129</v>
      </c>
      <c r="DE39" s="665"/>
      <c r="DF39" s="665"/>
      <c r="DG39" s="665"/>
      <c r="DH39" s="665"/>
      <c r="DI39" s="665"/>
      <c r="DJ39" s="665"/>
      <c r="DK39" s="666"/>
      <c r="DL39" s="650" t="s">
        <v>239</v>
      </c>
      <c r="DM39" s="665"/>
      <c r="DN39" s="665"/>
      <c r="DO39" s="665"/>
      <c r="DP39" s="665"/>
      <c r="DQ39" s="665"/>
      <c r="DR39" s="665"/>
      <c r="DS39" s="665"/>
      <c r="DT39" s="665"/>
      <c r="DU39" s="665"/>
      <c r="DV39" s="666"/>
      <c r="DW39" s="646" t="s">
        <v>239</v>
      </c>
      <c r="DX39" s="677"/>
      <c r="DY39" s="677"/>
      <c r="DZ39" s="677"/>
      <c r="EA39" s="677"/>
      <c r="EB39" s="677"/>
      <c r="EC39" s="678"/>
    </row>
    <row r="40" spans="2:133" ht="11.25" customHeight="1">
      <c r="AQ40" s="718" t="s">
        <v>349</v>
      </c>
      <c r="AR40" s="719"/>
      <c r="AS40" s="719"/>
      <c r="AT40" s="719"/>
      <c r="AU40" s="719"/>
      <c r="AV40" s="719"/>
      <c r="AW40" s="719"/>
      <c r="AX40" s="719"/>
      <c r="AY40" s="720"/>
      <c r="AZ40" s="641">
        <v>3372</v>
      </c>
      <c r="BA40" s="642"/>
      <c r="BB40" s="642"/>
      <c r="BC40" s="642"/>
      <c r="BD40" s="665"/>
      <c r="BE40" s="665"/>
      <c r="BF40" s="700"/>
      <c r="BG40" s="732"/>
      <c r="BH40" s="733"/>
      <c r="BI40" s="733"/>
      <c r="BJ40" s="733"/>
      <c r="BK40" s="733"/>
      <c r="BL40" s="235"/>
      <c r="BM40" s="657" t="s">
        <v>350</v>
      </c>
      <c r="BN40" s="657"/>
      <c r="BO40" s="657"/>
      <c r="BP40" s="657"/>
      <c r="BQ40" s="657"/>
      <c r="BR40" s="657"/>
      <c r="BS40" s="657"/>
      <c r="BT40" s="657"/>
      <c r="BU40" s="658"/>
      <c r="BV40" s="641" t="s">
        <v>239</v>
      </c>
      <c r="BW40" s="642"/>
      <c r="BX40" s="642"/>
      <c r="BY40" s="642"/>
      <c r="BZ40" s="642"/>
      <c r="CA40" s="642"/>
      <c r="CB40" s="651"/>
      <c r="CD40" s="656" t="s">
        <v>351</v>
      </c>
      <c r="CE40" s="657"/>
      <c r="CF40" s="657"/>
      <c r="CG40" s="657"/>
      <c r="CH40" s="657"/>
      <c r="CI40" s="657"/>
      <c r="CJ40" s="657"/>
      <c r="CK40" s="657"/>
      <c r="CL40" s="657"/>
      <c r="CM40" s="657"/>
      <c r="CN40" s="657"/>
      <c r="CO40" s="657"/>
      <c r="CP40" s="657"/>
      <c r="CQ40" s="658"/>
      <c r="CR40" s="641" t="s">
        <v>239</v>
      </c>
      <c r="CS40" s="642"/>
      <c r="CT40" s="642"/>
      <c r="CU40" s="642"/>
      <c r="CV40" s="642"/>
      <c r="CW40" s="642"/>
      <c r="CX40" s="642"/>
      <c r="CY40" s="643"/>
      <c r="CZ40" s="646" t="s">
        <v>129</v>
      </c>
      <c r="DA40" s="677"/>
      <c r="DB40" s="677"/>
      <c r="DC40" s="679"/>
      <c r="DD40" s="650" t="s">
        <v>129</v>
      </c>
      <c r="DE40" s="642"/>
      <c r="DF40" s="642"/>
      <c r="DG40" s="642"/>
      <c r="DH40" s="642"/>
      <c r="DI40" s="642"/>
      <c r="DJ40" s="642"/>
      <c r="DK40" s="643"/>
      <c r="DL40" s="650" t="s">
        <v>129</v>
      </c>
      <c r="DM40" s="642"/>
      <c r="DN40" s="642"/>
      <c r="DO40" s="642"/>
      <c r="DP40" s="642"/>
      <c r="DQ40" s="642"/>
      <c r="DR40" s="642"/>
      <c r="DS40" s="642"/>
      <c r="DT40" s="642"/>
      <c r="DU40" s="642"/>
      <c r="DV40" s="643"/>
      <c r="DW40" s="646" t="s">
        <v>239</v>
      </c>
      <c r="DX40" s="677"/>
      <c r="DY40" s="677"/>
      <c r="DZ40" s="677"/>
      <c r="EA40" s="677"/>
      <c r="EB40" s="677"/>
      <c r="EC40" s="678"/>
    </row>
    <row r="41" spans="2:133" ht="11.25" customHeight="1">
      <c r="AQ41" s="728" t="s">
        <v>352</v>
      </c>
      <c r="AR41" s="729"/>
      <c r="AS41" s="729"/>
      <c r="AT41" s="729"/>
      <c r="AU41" s="729"/>
      <c r="AV41" s="729"/>
      <c r="AW41" s="729"/>
      <c r="AX41" s="729"/>
      <c r="AY41" s="730"/>
      <c r="AZ41" s="721">
        <v>23092</v>
      </c>
      <c r="BA41" s="722"/>
      <c r="BB41" s="722"/>
      <c r="BC41" s="722"/>
      <c r="BD41" s="711"/>
      <c r="BE41" s="711"/>
      <c r="BF41" s="713"/>
      <c r="BG41" s="734"/>
      <c r="BH41" s="735"/>
      <c r="BI41" s="735"/>
      <c r="BJ41" s="735"/>
      <c r="BK41" s="735"/>
      <c r="BL41" s="236"/>
      <c r="BM41" s="668" t="s">
        <v>353</v>
      </c>
      <c r="BN41" s="668"/>
      <c r="BO41" s="668"/>
      <c r="BP41" s="668"/>
      <c r="BQ41" s="668"/>
      <c r="BR41" s="668"/>
      <c r="BS41" s="668"/>
      <c r="BT41" s="668"/>
      <c r="BU41" s="669"/>
      <c r="BV41" s="721">
        <v>402</v>
      </c>
      <c r="BW41" s="722"/>
      <c r="BX41" s="722"/>
      <c r="BY41" s="722"/>
      <c r="BZ41" s="722"/>
      <c r="CA41" s="722"/>
      <c r="CB41" s="731"/>
      <c r="CD41" s="656" t="s">
        <v>354</v>
      </c>
      <c r="CE41" s="657"/>
      <c r="CF41" s="657"/>
      <c r="CG41" s="657"/>
      <c r="CH41" s="657"/>
      <c r="CI41" s="657"/>
      <c r="CJ41" s="657"/>
      <c r="CK41" s="657"/>
      <c r="CL41" s="657"/>
      <c r="CM41" s="657"/>
      <c r="CN41" s="657"/>
      <c r="CO41" s="657"/>
      <c r="CP41" s="657"/>
      <c r="CQ41" s="658"/>
      <c r="CR41" s="641" t="s">
        <v>129</v>
      </c>
      <c r="CS41" s="665"/>
      <c r="CT41" s="665"/>
      <c r="CU41" s="665"/>
      <c r="CV41" s="665"/>
      <c r="CW41" s="665"/>
      <c r="CX41" s="665"/>
      <c r="CY41" s="666"/>
      <c r="CZ41" s="646" t="s">
        <v>129</v>
      </c>
      <c r="DA41" s="677"/>
      <c r="DB41" s="677"/>
      <c r="DC41" s="679"/>
      <c r="DD41" s="650" t="s">
        <v>129</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356</v>
      </c>
      <c r="CE42" s="639"/>
      <c r="CF42" s="639"/>
      <c r="CG42" s="639"/>
      <c r="CH42" s="639"/>
      <c r="CI42" s="639"/>
      <c r="CJ42" s="639"/>
      <c r="CK42" s="639"/>
      <c r="CL42" s="639"/>
      <c r="CM42" s="639"/>
      <c r="CN42" s="639"/>
      <c r="CO42" s="639"/>
      <c r="CP42" s="639"/>
      <c r="CQ42" s="640"/>
      <c r="CR42" s="641">
        <v>334720</v>
      </c>
      <c r="CS42" s="642"/>
      <c r="CT42" s="642"/>
      <c r="CU42" s="642"/>
      <c r="CV42" s="642"/>
      <c r="CW42" s="642"/>
      <c r="CX42" s="642"/>
      <c r="CY42" s="643"/>
      <c r="CZ42" s="646">
        <v>31.5</v>
      </c>
      <c r="DA42" s="647"/>
      <c r="DB42" s="647"/>
      <c r="DC42" s="742"/>
      <c r="DD42" s="650">
        <v>66329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358</v>
      </c>
      <c r="CE43" s="639"/>
      <c r="CF43" s="639"/>
      <c r="CG43" s="639"/>
      <c r="CH43" s="639"/>
      <c r="CI43" s="639"/>
      <c r="CJ43" s="639"/>
      <c r="CK43" s="639"/>
      <c r="CL43" s="639"/>
      <c r="CM43" s="639"/>
      <c r="CN43" s="639"/>
      <c r="CO43" s="639"/>
      <c r="CP43" s="639"/>
      <c r="CQ43" s="640"/>
      <c r="CR43" s="641" t="s">
        <v>129</v>
      </c>
      <c r="CS43" s="665"/>
      <c r="CT43" s="665"/>
      <c r="CU43" s="665"/>
      <c r="CV43" s="665"/>
      <c r="CW43" s="665"/>
      <c r="CX43" s="665"/>
      <c r="CY43" s="666"/>
      <c r="CZ43" s="646" t="s">
        <v>129</v>
      </c>
      <c r="DA43" s="677"/>
      <c r="DB43" s="677"/>
      <c r="DC43" s="679"/>
      <c r="DD43" s="650" t="s">
        <v>129</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359</v>
      </c>
      <c r="CD44" s="753" t="s">
        <v>310</v>
      </c>
      <c r="CE44" s="754"/>
      <c r="CF44" s="638" t="s">
        <v>360</v>
      </c>
      <c r="CG44" s="639"/>
      <c r="CH44" s="639"/>
      <c r="CI44" s="639"/>
      <c r="CJ44" s="639"/>
      <c r="CK44" s="639"/>
      <c r="CL44" s="639"/>
      <c r="CM44" s="639"/>
      <c r="CN44" s="639"/>
      <c r="CO44" s="639"/>
      <c r="CP44" s="639"/>
      <c r="CQ44" s="640"/>
      <c r="CR44" s="641">
        <v>279372</v>
      </c>
      <c r="CS44" s="642"/>
      <c r="CT44" s="642"/>
      <c r="CU44" s="642"/>
      <c r="CV44" s="642"/>
      <c r="CW44" s="642"/>
      <c r="CX44" s="642"/>
      <c r="CY44" s="643"/>
      <c r="CZ44" s="646">
        <v>26.3</v>
      </c>
      <c r="DA44" s="647"/>
      <c r="DB44" s="647"/>
      <c r="DC44" s="742"/>
      <c r="DD44" s="650">
        <v>61925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361</v>
      </c>
      <c r="CG45" s="639"/>
      <c r="CH45" s="639"/>
      <c r="CI45" s="639"/>
      <c r="CJ45" s="639"/>
      <c r="CK45" s="639"/>
      <c r="CL45" s="639"/>
      <c r="CM45" s="639"/>
      <c r="CN45" s="639"/>
      <c r="CO45" s="639"/>
      <c r="CP45" s="639"/>
      <c r="CQ45" s="640"/>
      <c r="CR45" s="641">
        <v>138391</v>
      </c>
      <c r="CS45" s="665"/>
      <c r="CT45" s="665"/>
      <c r="CU45" s="665"/>
      <c r="CV45" s="665"/>
      <c r="CW45" s="665"/>
      <c r="CX45" s="665"/>
      <c r="CY45" s="666"/>
      <c r="CZ45" s="646">
        <v>13</v>
      </c>
      <c r="DA45" s="677"/>
      <c r="DB45" s="677"/>
      <c r="DC45" s="679"/>
      <c r="DD45" s="650">
        <v>51044</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362</v>
      </c>
      <c r="CG46" s="639"/>
      <c r="CH46" s="639"/>
      <c r="CI46" s="639"/>
      <c r="CJ46" s="639"/>
      <c r="CK46" s="639"/>
      <c r="CL46" s="639"/>
      <c r="CM46" s="639"/>
      <c r="CN46" s="639"/>
      <c r="CO46" s="639"/>
      <c r="CP46" s="639"/>
      <c r="CQ46" s="640"/>
      <c r="CR46" s="641">
        <v>138541</v>
      </c>
      <c r="CS46" s="642"/>
      <c r="CT46" s="642"/>
      <c r="CU46" s="642"/>
      <c r="CV46" s="642"/>
      <c r="CW46" s="642"/>
      <c r="CX46" s="642"/>
      <c r="CY46" s="643"/>
      <c r="CZ46" s="646">
        <v>13</v>
      </c>
      <c r="DA46" s="647"/>
      <c r="DB46" s="647"/>
      <c r="DC46" s="742"/>
      <c r="DD46" s="650">
        <v>8441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363</v>
      </c>
      <c r="CG47" s="639"/>
      <c r="CH47" s="639"/>
      <c r="CI47" s="639"/>
      <c r="CJ47" s="639"/>
      <c r="CK47" s="639"/>
      <c r="CL47" s="639"/>
      <c r="CM47" s="639"/>
      <c r="CN47" s="639"/>
      <c r="CO47" s="639"/>
      <c r="CP47" s="639"/>
      <c r="CQ47" s="640"/>
      <c r="CR47" s="641">
        <v>55348</v>
      </c>
      <c r="CS47" s="665"/>
      <c r="CT47" s="665"/>
      <c r="CU47" s="665"/>
      <c r="CV47" s="665"/>
      <c r="CW47" s="665"/>
      <c r="CX47" s="665"/>
      <c r="CY47" s="666"/>
      <c r="CZ47" s="646">
        <v>5.2</v>
      </c>
      <c r="DA47" s="677"/>
      <c r="DB47" s="677"/>
      <c r="DC47" s="679"/>
      <c r="DD47" s="650">
        <v>4404</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364</v>
      </c>
      <c r="CG48" s="639"/>
      <c r="CH48" s="639"/>
      <c r="CI48" s="639"/>
      <c r="CJ48" s="639"/>
      <c r="CK48" s="639"/>
      <c r="CL48" s="639"/>
      <c r="CM48" s="639"/>
      <c r="CN48" s="639"/>
      <c r="CO48" s="639"/>
      <c r="CP48" s="639"/>
      <c r="CQ48" s="640"/>
      <c r="CR48" s="641" t="s">
        <v>239</v>
      </c>
      <c r="CS48" s="642"/>
      <c r="CT48" s="642"/>
      <c r="CU48" s="642"/>
      <c r="CV48" s="642"/>
      <c r="CW48" s="642"/>
      <c r="CX48" s="642"/>
      <c r="CY48" s="643"/>
      <c r="CZ48" s="646" t="s">
        <v>129</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365</v>
      </c>
      <c r="CE49" s="687"/>
      <c r="CF49" s="687"/>
      <c r="CG49" s="687"/>
      <c r="CH49" s="687"/>
      <c r="CI49" s="687"/>
      <c r="CJ49" s="687"/>
      <c r="CK49" s="687"/>
      <c r="CL49" s="687"/>
      <c r="CM49" s="687"/>
      <c r="CN49" s="687"/>
      <c r="CO49" s="687"/>
      <c r="CP49" s="687"/>
      <c r="CQ49" s="688"/>
      <c r="CR49" s="721">
        <v>1062962</v>
      </c>
      <c r="CS49" s="711"/>
      <c r="CT49" s="711"/>
      <c r="CU49" s="711"/>
      <c r="CV49" s="711"/>
      <c r="CW49" s="711"/>
      <c r="CX49" s="711"/>
      <c r="CY49" s="743"/>
      <c r="CZ49" s="726">
        <v>100</v>
      </c>
      <c r="DA49" s="744"/>
      <c r="DB49" s="744"/>
      <c r="DC49" s="745"/>
      <c r="DD49" s="746">
        <v>601733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XOyMZECBC447Q6LeH9to8xeXG8FTyZB6xjmoCRwFHvEPqFdggAtZWSHgUCuIIEYNdymwcQE2CmsNbx+4Z1Tscg==" saltValue="HwVuiH3gcezTEJyUVYQO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367</v>
      </c>
      <c r="DK2" s="789"/>
      <c r="DL2" s="789"/>
      <c r="DM2" s="789"/>
      <c r="DN2" s="789"/>
      <c r="DO2" s="790"/>
      <c r="DP2" s="249"/>
      <c r="DQ2" s="788" t="s">
        <v>368</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371</v>
      </c>
      <c r="B5" s="783"/>
      <c r="C5" s="783"/>
      <c r="D5" s="783"/>
      <c r="E5" s="783"/>
      <c r="F5" s="783"/>
      <c r="G5" s="783"/>
      <c r="H5" s="783"/>
      <c r="I5" s="783"/>
      <c r="J5" s="783"/>
      <c r="K5" s="783"/>
      <c r="L5" s="783"/>
      <c r="M5" s="783"/>
      <c r="N5" s="783"/>
      <c r="O5" s="783"/>
      <c r="P5" s="784"/>
      <c r="Q5" s="759" t="s">
        <v>372</v>
      </c>
      <c r="R5" s="760"/>
      <c r="S5" s="760"/>
      <c r="T5" s="760"/>
      <c r="U5" s="761"/>
      <c r="V5" s="759" t="s">
        <v>373</v>
      </c>
      <c r="W5" s="760"/>
      <c r="X5" s="760"/>
      <c r="Y5" s="760"/>
      <c r="Z5" s="761"/>
      <c r="AA5" s="759" t="s">
        <v>374</v>
      </c>
      <c r="AB5" s="760"/>
      <c r="AC5" s="760"/>
      <c r="AD5" s="760"/>
      <c r="AE5" s="760"/>
      <c r="AF5" s="792" t="s">
        <v>375</v>
      </c>
      <c r="AG5" s="760"/>
      <c r="AH5" s="760"/>
      <c r="AI5" s="760"/>
      <c r="AJ5" s="771"/>
      <c r="AK5" s="760" t="s">
        <v>376</v>
      </c>
      <c r="AL5" s="760"/>
      <c r="AM5" s="760"/>
      <c r="AN5" s="760"/>
      <c r="AO5" s="761"/>
      <c r="AP5" s="759" t="s">
        <v>377</v>
      </c>
      <c r="AQ5" s="760"/>
      <c r="AR5" s="760"/>
      <c r="AS5" s="760"/>
      <c r="AT5" s="761"/>
      <c r="AU5" s="759" t="s">
        <v>378</v>
      </c>
      <c r="AV5" s="760"/>
      <c r="AW5" s="760"/>
      <c r="AX5" s="760"/>
      <c r="AY5" s="771"/>
      <c r="AZ5" s="256"/>
      <c r="BA5" s="256"/>
      <c r="BB5" s="256"/>
      <c r="BC5" s="256"/>
      <c r="BD5" s="256"/>
      <c r="BE5" s="257"/>
      <c r="BF5" s="257"/>
      <c r="BG5" s="257"/>
      <c r="BH5" s="257"/>
      <c r="BI5" s="257"/>
      <c r="BJ5" s="257"/>
      <c r="BK5" s="257"/>
      <c r="BL5" s="257"/>
      <c r="BM5" s="257"/>
      <c r="BN5" s="257"/>
      <c r="BO5" s="257"/>
      <c r="BP5" s="257"/>
      <c r="BQ5" s="782" t="s">
        <v>379</v>
      </c>
      <c r="BR5" s="783"/>
      <c r="BS5" s="783"/>
      <c r="BT5" s="783"/>
      <c r="BU5" s="783"/>
      <c r="BV5" s="783"/>
      <c r="BW5" s="783"/>
      <c r="BX5" s="783"/>
      <c r="BY5" s="783"/>
      <c r="BZ5" s="783"/>
      <c r="CA5" s="783"/>
      <c r="CB5" s="783"/>
      <c r="CC5" s="783"/>
      <c r="CD5" s="783"/>
      <c r="CE5" s="783"/>
      <c r="CF5" s="783"/>
      <c r="CG5" s="784"/>
      <c r="CH5" s="759" t="s">
        <v>380</v>
      </c>
      <c r="CI5" s="760"/>
      <c r="CJ5" s="760"/>
      <c r="CK5" s="760"/>
      <c r="CL5" s="761"/>
      <c r="CM5" s="759" t="s">
        <v>381</v>
      </c>
      <c r="CN5" s="760"/>
      <c r="CO5" s="760"/>
      <c r="CP5" s="760"/>
      <c r="CQ5" s="761"/>
      <c r="CR5" s="759" t="s">
        <v>382</v>
      </c>
      <c r="CS5" s="760"/>
      <c r="CT5" s="760"/>
      <c r="CU5" s="760"/>
      <c r="CV5" s="761"/>
      <c r="CW5" s="759" t="s">
        <v>383</v>
      </c>
      <c r="CX5" s="760"/>
      <c r="CY5" s="760"/>
      <c r="CZ5" s="760"/>
      <c r="DA5" s="761"/>
      <c r="DB5" s="759" t="s">
        <v>384</v>
      </c>
      <c r="DC5" s="760"/>
      <c r="DD5" s="760"/>
      <c r="DE5" s="760"/>
      <c r="DF5" s="761"/>
      <c r="DG5" s="765" t="s">
        <v>385</v>
      </c>
      <c r="DH5" s="766"/>
      <c r="DI5" s="766"/>
      <c r="DJ5" s="766"/>
      <c r="DK5" s="767"/>
      <c r="DL5" s="765" t="s">
        <v>386</v>
      </c>
      <c r="DM5" s="766"/>
      <c r="DN5" s="766"/>
      <c r="DO5" s="766"/>
      <c r="DP5" s="767"/>
      <c r="DQ5" s="759" t="s">
        <v>387</v>
      </c>
      <c r="DR5" s="760"/>
      <c r="DS5" s="760"/>
      <c r="DT5" s="760"/>
      <c r="DU5" s="761"/>
      <c r="DV5" s="759" t="s">
        <v>378</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388</v>
      </c>
      <c r="C7" s="774"/>
      <c r="D7" s="774"/>
      <c r="E7" s="774"/>
      <c r="F7" s="774"/>
      <c r="G7" s="774"/>
      <c r="H7" s="774"/>
      <c r="I7" s="774"/>
      <c r="J7" s="774"/>
      <c r="K7" s="774"/>
      <c r="L7" s="774"/>
      <c r="M7" s="774"/>
      <c r="N7" s="774"/>
      <c r="O7" s="774"/>
      <c r="P7" s="775"/>
      <c r="Q7" s="776">
        <v>1236</v>
      </c>
      <c r="R7" s="777"/>
      <c r="S7" s="777"/>
      <c r="T7" s="777"/>
      <c r="U7" s="777"/>
      <c r="V7" s="777">
        <v>1064</v>
      </c>
      <c r="W7" s="777"/>
      <c r="X7" s="777"/>
      <c r="Y7" s="777"/>
      <c r="Z7" s="777"/>
      <c r="AA7" s="777">
        <v>172</v>
      </c>
      <c r="AB7" s="777"/>
      <c r="AC7" s="777"/>
      <c r="AD7" s="777"/>
      <c r="AE7" s="778"/>
      <c r="AF7" s="779">
        <v>164</v>
      </c>
      <c r="AG7" s="780"/>
      <c r="AH7" s="780"/>
      <c r="AI7" s="780"/>
      <c r="AJ7" s="781"/>
      <c r="AK7" s="816" t="s">
        <v>577</v>
      </c>
      <c r="AL7" s="817"/>
      <c r="AM7" s="817"/>
      <c r="AN7" s="817"/>
      <c r="AO7" s="817"/>
      <c r="AP7" s="817">
        <v>866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587</v>
      </c>
      <c r="BS7" s="820" t="s">
        <v>588</v>
      </c>
      <c r="BT7" s="821"/>
      <c r="BU7" s="821"/>
      <c r="BV7" s="821"/>
      <c r="BW7" s="821"/>
      <c r="BX7" s="821"/>
      <c r="BY7" s="821"/>
      <c r="BZ7" s="821"/>
      <c r="CA7" s="821"/>
      <c r="CB7" s="821"/>
      <c r="CC7" s="821"/>
      <c r="CD7" s="821"/>
      <c r="CE7" s="821"/>
      <c r="CF7" s="821"/>
      <c r="CG7" s="822"/>
      <c r="CH7" s="813">
        <v>-49</v>
      </c>
      <c r="CI7" s="814"/>
      <c r="CJ7" s="814"/>
      <c r="CK7" s="814"/>
      <c r="CL7" s="815"/>
      <c r="CM7" s="813">
        <v>37</v>
      </c>
      <c r="CN7" s="814"/>
      <c r="CO7" s="814"/>
      <c r="CP7" s="814"/>
      <c r="CQ7" s="815"/>
      <c r="CR7" s="813">
        <v>38</v>
      </c>
      <c r="CS7" s="814"/>
      <c r="CT7" s="814"/>
      <c r="CU7" s="814"/>
      <c r="CV7" s="815"/>
      <c r="CW7" s="813">
        <v>0</v>
      </c>
      <c r="CX7" s="814"/>
      <c r="CY7" s="814"/>
      <c r="CZ7" s="814"/>
      <c r="DA7" s="815"/>
      <c r="DB7" s="813" t="s">
        <v>577</v>
      </c>
      <c r="DC7" s="814"/>
      <c r="DD7" s="814"/>
      <c r="DE7" s="814"/>
      <c r="DF7" s="815"/>
      <c r="DG7" s="813" t="s">
        <v>589</v>
      </c>
      <c r="DH7" s="814"/>
      <c r="DI7" s="814"/>
      <c r="DJ7" s="814"/>
      <c r="DK7" s="815"/>
      <c r="DL7" s="813">
        <v>9</v>
      </c>
      <c r="DM7" s="814"/>
      <c r="DN7" s="814"/>
      <c r="DO7" s="814"/>
      <c r="DP7" s="815"/>
      <c r="DQ7" s="813">
        <v>9</v>
      </c>
      <c r="DR7" s="814"/>
      <c r="DS7" s="814"/>
      <c r="DT7" s="814"/>
      <c r="DU7" s="815"/>
      <c r="DV7" s="794"/>
      <c r="DW7" s="795"/>
      <c r="DX7" s="795"/>
      <c r="DY7" s="795"/>
      <c r="DZ7" s="796"/>
      <c r="EA7" s="254"/>
    </row>
    <row r="8" spans="1:131" s="255" customFormat="1" ht="26.25" customHeight="1">
      <c r="A8" s="261">
        <v>2</v>
      </c>
      <c r="B8" s="797" t="s">
        <v>389</v>
      </c>
      <c r="C8" s="798"/>
      <c r="D8" s="798"/>
      <c r="E8" s="798"/>
      <c r="F8" s="798"/>
      <c r="G8" s="798"/>
      <c r="H8" s="798"/>
      <c r="I8" s="798"/>
      <c r="J8" s="798"/>
      <c r="K8" s="798"/>
      <c r="L8" s="798"/>
      <c r="M8" s="798"/>
      <c r="N8" s="798"/>
      <c r="O8" s="798"/>
      <c r="P8" s="799"/>
      <c r="Q8" s="800">
        <v>28</v>
      </c>
      <c r="R8" s="801"/>
      <c r="S8" s="801"/>
      <c r="T8" s="801"/>
      <c r="U8" s="801"/>
      <c r="V8" s="801">
        <v>20</v>
      </c>
      <c r="W8" s="801"/>
      <c r="X8" s="801"/>
      <c r="Y8" s="801"/>
      <c r="Z8" s="801"/>
      <c r="AA8" s="801">
        <v>9</v>
      </c>
      <c r="AB8" s="801"/>
      <c r="AC8" s="801"/>
      <c r="AD8" s="801"/>
      <c r="AE8" s="802"/>
      <c r="AF8" s="803">
        <v>9</v>
      </c>
      <c r="AG8" s="804"/>
      <c r="AH8" s="804"/>
      <c r="AI8" s="804"/>
      <c r="AJ8" s="805"/>
      <c r="AK8" s="806" t="s">
        <v>577</v>
      </c>
      <c r="AL8" s="807"/>
      <c r="AM8" s="807"/>
      <c r="AN8" s="807"/>
      <c r="AO8" s="807"/>
      <c r="AP8" s="807" t="s">
        <v>577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390</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391</v>
      </c>
      <c r="B23" s="832" t="s">
        <v>392</v>
      </c>
      <c r="C23" s="833"/>
      <c r="D23" s="833"/>
      <c r="E23" s="833"/>
      <c r="F23" s="833"/>
      <c r="G23" s="833"/>
      <c r="H23" s="833"/>
      <c r="I23" s="833"/>
      <c r="J23" s="833"/>
      <c r="K23" s="833"/>
      <c r="L23" s="833"/>
      <c r="M23" s="833"/>
      <c r="N23" s="833"/>
      <c r="O23" s="833"/>
      <c r="P23" s="834"/>
      <c r="Q23" s="835">
        <v>1265</v>
      </c>
      <c r="R23" s="836"/>
      <c r="S23" s="836"/>
      <c r="T23" s="836"/>
      <c r="U23" s="836"/>
      <c r="V23" s="836">
        <v>1084</v>
      </c>
      <c r="W23" s="836"/>
      <c r="X23" s="836"/>
      <c r="Y23" s="836"/>
      <c r="Z23" s="836"/>
      <c r="AA23" s="836">
        <v>181</v>
      </c>
      <c r="AB23" s="836"/>
      <c r="AC23" s="836"/>
      <c r="AD23" s="836"/>
      <c r="AE23" s="837"/>
      <c r="AF23" s="838">
        <v>172</v>
      </c>
      <c r="AG23" s="836"/>
      <c r="AH23" s="836"/>
      <c r="AI23" s="836"/>
      <c r="AJ23" s="839"/>
      <c r="AK23" s="840"/>
      <c r="AL23" s="841"/>
      <c r="AM23" s="841"/>
      <c r="AN23" s="841"/>
      <c r="AO23" s="841"/>
      <c r="AP23" s="836">
        <v>866</v>
      </c>
      <c r="AQ23" s="836"/>
      <c r="AR23" s="836"/>
      <c r="AS23" s="836"/>
      <c r="AT23" s="836"/>
      <c r="AU23" s="842"/>
      <c r="AV23" s="842"/>
      <c r="AW23" s="842"/>
      <c r="AX23" s="842"/>
      <c r="AY23" s="843"/>
      <c r="AZ23" s="851" t="s">
        <v>393</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371</v>
      </c>
      <c r="B26" s="783"/>
      <c r="C26" s="783"/>
      <c r="D26" s="783"/>
      <c r="E26" s="783"/>
      <c r="F26" s="783"/>
      <c r="G26" s="783"/>
      <c r="H26" s="783"/>
      <c r="I26" s="783"/>
      <c r="J26" s="783"/>
      <c r="K26" s="783"/>
      <c r="L26" s="783"/>
      <c r="M26" s="783"/>
      <c r="N26" s="783"/>
      <c r="O26" s="783"/>
      <c r="P26" s="784"/>
      <c r="Q26" s="759" t="s">
        <v>396</v>
      </c>
      <c r="R26" s="760"/>
      <c r="S26" s="760"/>
      <c r="T26" s="760"/>
      <c r="U26" s="761"/>
      <c r="V26" s="759" t="s">
        <v>397</v>
      </c>
      <c r="W26" s="760"/>
      <c r="X26" s="760"/>
      <c r="Y26" s="760"/>
      <c r="Z26" s="761"/>
      <c r="AA26" s="759" t="s">
        <v>398</v>
      </c>
      <c r="AB26" s="760"/>
      <c r="AC26" s="760"/>
      <c r="AD26" s="760"/>
      <c r="AE26" s="760"/>
      <c r="AF26" s="854" t="s">
        <v>399</v>
      </c>
      <c r="AG26" s="855"/>
      <c r="AH26" s="855"/>
      <c r="AI26" s="855"/>
      <c r="AJ26" s="856"/>
      <c r="AK26" s="760" t="s">
        <v>400</v>
      </c>
      <c r="AL26" s="760"/>
      <c r="AM26" s="760"/>
      <c r="AN26" s="760"/>
      <c r="AO26" s="761"/>
      <c r="AP26" s="759" t="s">
        <v>401</v>
      </c>
      <c r="AQ26" s="760"/>
      <c r="AR26" s="760"/>
      <c r="AS26" s="760"/>
      <c r="AT26" s="761"/>
      <c r="AU26" s="759" t="s">
        <v>402</v>
      </c>
      <c r="AV26" s="760"/>
      <c r="AW26" s="760"/>
      <c r="AX26" s="760"/>
      <c r="AY26" s="761"/>
      <c r="AZ26" s="759" t="s">
        <v>403</v>
      </c>
      <c r="BA26" s="760"/>
      <c r="BB26" s="760"/>
      <c r="BC26" s="760"/>
      <c r="BD26" s="761"/>
      <c r="BE26" s="759" t="s">
        <v>378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404</v>
      </c>
      <c r="C28" s="774"/>
      <c r="D28" s="774"/>
      <c r="E28" s="774"/>
      <c r="F28" s="774"/>
      <c r="G28" s="774"/>
      <c r="H28" s="774"/>
      <c r="I28" s="774"/>
      <c r="J28" s="774"/>
      <c r="K28" s="774"/>
      <c r="L28" s="774"/>
      <c r="M28" s="774"/>
      <c r="N28" s="774"/>
      <c r="O28" s="774"/>
      <c r="P28" s="775"/>
      <c r="Q28" s="864">
        <v>68</v>
      </c>
      <c r="R28" s="865"/>
      <c r="S28" s="865"/>
      <c r="T28" s="865"/>
      <c r="U28" s="865"/>
      <c r="V28" s="865">
        <v>52</v>
      </c>
      <c r="W28" s="865"/>
      <c r="X28" s="865"/>
      <c r="Y28" s="865"/>
      <c r="Z28" s="865"/>
      <c r="AA28" s="865">
        <v>15</v>
      </c>
      <c r="AB28" s="865"/>
      <c r="AC28" s="865"/>
      <c r="AD28" s="865"/>
      <c r="AE28" s="866"/>
      <c r="AF28" s="867">
        <v>15</v>
      </c>
      <c r="AG28" s="865"/>
      <c r="AH28" s="865"/>
      <c r="AI28" s="865"/>
      <c r="AJ28" s="868"/>
      <c r="AK28" s="869">
        <v>3</v>
      </c>
      <c r="AL28" s="860"/>
      <c r="AM28" s="860"/>
      <c r="AN28" s="860"/>
      <c r="AO28" s="860"/>
      <c r="AP28" s="860" t="s">
        <v>577</v>
      </c>
      <c r="AQ28" s="860"/>
      <c r="AR28" s="860"/>
      <c r="AS28" s="860"/>
      <c r="AT28" s="860"/>
      <c r="AU28" s="860" t="s">
        <v>577</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405</v>
      </c>
      <c r="C29" s="798"/>
      <c r="D29" s="798"/>
      <c r="E29" s="798"/>
      <c r="F29" s="798"/>
      <c r="G29" s="798"/>
      <c r="H29" s="798"/>
      <c r="I29" s="798"/>
      <c r="J29" s="798"/>
      <c r="K29" s="798"/>
      <c r="L29" s="798"/>
      <c r="M29" s="798"/>
      <c r="N29" s="798"/>
      <c r="O29" s="798"/>
      <c r="P29" s="799"/>
      <c r="Q29" s="800">
        <v>72</v>
      </c>
      <c r="R29" s="801"/>
      <c r="S29" s="801"/>
      <c r="T29" s="801"/>
      <c r="U29" s="801"/>
      <c r="V29" s="801">
        <v>64</v>
      </c>
      <c r="W29" s="801"/>
      <c r="X29" s="801"/>
      <c r="Y29" s="801"/>
      <c r="Z29" s="801"/>
      <c r="AA29" s="801">
        <v>8</v>
      </c>
      <c r="AB29" s="801"/>
      <c r="AC29" s="801"/>
      <c r="AD29" s="801"/>
      <c r="AE29" s="802"/>
      <c r="AF29" s="803">
        <v>8</v>
      </c>
      <c r="AG29" s="804"/>
      <c r="AH29" s="804"/>
      <c r="AI29" s="804"/>
      <c r="AJ29" s="805"/>
      <c r="AK29" s="872">
        <v>8</v>
      </c>
      <c r="AL29" s="873"/>
      <c r="AM29" s="873"/>
      <c r="AN29" s="873"/>
      <c r="AO29" s="873"/>
      <c r="AP29" s="873" t="s">
        <v>577</v>
      </c>
      <c r="AQ29" s="873"/>
      <c r="AR29" s="873"/>
      <c r="AS29" s="873"/>
      <c r="AT29" s="873"/>
      <c r="AU29" s="873" t="s">
        <v>577</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406</v>
      </c>
      <c r="C30" s="798"/>
      <c r="D30" s="798"/>
      <c r="E30" s="798"/>
      <c r="F30" s="798"/>
      <c r="G30" s="798"/>
      <c r="H30" s="798"/>
      <c r="I30" s="798"/>
      <c r="J30" s="798"/>
      <c r="K30" s="798"/>
      <c r="L30" s="798"/>
      <c r="M30" s="798"/>
      <c r="N30" s="798"/>
      <c r="O30" s="798"/>
      <c r="P30" s="799"/>
      <c r="Q30" s="800">
        <v>7</v>
      </c>
      <c r="R30" s="801"/>
      <c r="S30" s="801"/>
      <c r="T30" s="801"/>
      <c r="U30" s="801"/>
      <c r="V30" s="801">
        <v>6</v>
      </c>
      <c r="W30" s="801"/>
      <c r="X30" s="801"/>
      <c r="Y30" s="801"/>
      <c r="Z30" s="801"/>
      <c r="AA30" s="801">
        <v>1</v>
      </c>
      <c r="AB30" s="801"/>
      <c r="AC30" s="801"/>
      <c r="AD30" s="801"/>
      <c r="AE30" s="802"/>
      <c r="AF30" s="803">
        <v>1</v>
      </c>
      <c r="AG30" s="804"/>
      <c r="AH30" s="804"/>
      <c r="AI30" s="804"/>
      <c r="AJ30" s="805"/>
      <c r="AK30" s="872">
        <v>2</v>
      </c>
      <c r="AL30" s="873"/>
      <c r="AM30" s="873"/>
      <c r="AN30" s="873"/>
      <c r="AO30" s="873"/>
      <c r="AP30" s="873" t="s">
        <v>577</v>
      </c>
      <c r="AQ30" s="873"/>
      <c r="AR30" s="873"/>
      <c r="AS30" s="873"/>
      <c r="AT30" s="873"/>
      <c r="AU30" s="873" t="s">
        <v>577</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407</v>
      </c>
      <c r="C31" s="798"/>
      <c r="D31" s="798"/>
      <c r="E31" s="798"/>
      <c r="F31" s="798"/>
      <c r="G31" s="798"/>
      <c r="H31" s="798"/>
      <c r="I31" s="798"/>
      <c r="J31" s="798"/>
      <c r="K31" s="798"/>
      <c r="L31" s="798"/>
      <c r="M31" s="798"/>
      <c r="N31" s="798"/>
      <c r="O31" s="798"/>
      <c r="P31" s="799"/>
      <c r="Q31" s="800">
        <v>10</v>
      </c>
      <c r="R31" s="801"/>
      <c r="S31" s="801"/>
      <c r="T31" s="801"/>
      <c r="U31" s="801"/>
      <c r="V31" s="801">
        <v>9</v>
      </c>
      <c r="W31" s="801"/>
      <c r="X31" s="801"/>
      <c r="Y31" s="801"/>
      <c r="Z31" s="801"/>
      <c r="AA31" s="801">
        <v>1</v>
      </c>
      <c r="AB31" s="801"/>
      <c r="AC31" s="801"/>
      <c r="AD31" s="801"/>
      <c r="AE31" s="802"/>
      <c r="AF31" s="803">
        <v>1</v>
      </c>
      <c r="AG31" s="804"/>
      <c r="AH31" s="804"/>
      <c r="AI31" s="804"/>
      <c r="AJ31" s="805"/>
      <c r="AK31" s="872" t="s">
        <v>577</v>
      </c>
      <c r="AL31" s="873"/>
      <c r="AM31" s="873"/>
      <c r="AN31" s="873"/>
      <c r="AO31" s="873"/>
      <c r="AP31" s="873" t="s">
        <v>577</v>
      </c>
      <c r="AQ31" s="873"/>
      <c r="AR31" s="873"/>
      <c r="AS31" s="873"/>
      <c r="AT31" s="873"/>
      <c r="AU31" s="873" t="s">
        <v>577</v>
      </c>
      <c r="AV31" s="873"/>
      <c r="AW31" s="873"/>
      <c r="AX31" s="873"/>
      <c r="AY31" s="873"/>
      <c r="AZ31" s="874" t="s">
        <v>577</v>
      </c>
      <c r="BA31" s="874"/>
      <c r="BB31" s="874"/>
      <c r="BC31" s="874"/>
      <c r="BD31" s="874"/>
      <c r="BE31" s="870" t="s">
        <v>408</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409</v>
      </c>
      <c r="C32" s="798"/>
      <c r="D32" s="798"/>
      <c r="E32" s="798"/>
      <c r="F32" s="798"/>
      <c r="G32" s="798"/>
      <c r="H32" s="798"/>
      <c r="I32" s="798"/>
      <c r="J32" s="798"/>
      <c r="K32" s="798"/>
      <c r="L32" s="798"/>
      <c r="M32" s="798"/>
      <c r="N32" s="798"/>
      <c r="O32" s="798"/>
      <c r="P32" s="799"/>
      <c r="Q32" s="800">
        <v>11</v>
      </c>
      <c r="R32" s="801"/>
      <c r="S32" s="801"/>
      <c r="T32" s="801"/>
      <c r="U32" s="801"/>
      <c r="V32" s="801">
        <v>10</v>
      </c>
      <c r="W32" s="801"/>
      <c r="X32" s="801"/>
      <c r="Y32" s="801"/>
      <c r="Z32" s="801"/>
      <c r="AA32" s="801">
        <v>1</v>
      </c>
      <c r="AB32" s="801"/>
      <c r="AC32" s="801"/>
      <c r="AD32" s="801"/>
      <c r="AE32" s="802"/>
      <c r="AF32" s="803">
        <v>1</v>
      </c>
      <c r="AG32" s="804"/>
      <c r="AH32" s="804"/>
      <c r="AI32" s="804"/>
      <c r="AJ32" s="805"/>
      <c r="AK32" s="872" t="s">
        <v>577</v>
      </c>
      <c r="AL32" s="873"/>
      <c r="AM32" s="873"/>
      <c r="AN32" s="873"/>
      <c r="AO32" s="873"/>
      <c r="AP32" s="873">
        <v>7</v>
      </c>
      <c r="AQ32" s="873"/>
      <c r="AR32" s="873"/>
      <c r="AS32" s="873"/>
      <c r="AT32" s="873"/>
      <c r="AU32" s="873">
        <v>4</v>
      </c>
      <c r="AV32" s="873"/>
      <c r="AW32" s="873"/>
      <c r="AX32" s="873"/>
      <c r="AY32" s="873"/>
      <c r="AZ32" s="874" t="s">
        <v>577</v>
      </c>
      <c r="BA32" s="874"/>
      <c r="BB32" s="874"/>
      <c r="BC32" s="874"/>
      <c r="BD32" s="874"/>
      <c r="BE32" s="870" t="s">
        <v>410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391</v>
      </c>
      <c r="B63" s="832" t="s">
        <v>412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26</v>
      </c>
      <c r="AG63" s="884"/>
      <c r="AH63" s="884"/>
      <c r="AI63" s="884"/>
      <c r="AJ63" s="885"/>
      <c r="AK63" s="886"/>
      <c r="AL63" s="881"/>
      <c r="AM63" s="881"/>
      <c r="AN63" s="881"/>
      <c r="AO63" s="881"/>
      <c r="AP63" s="884">
        <v>7</v>
      </c>
      <c r="AQ63" s="884"/>
      <c r="AR63" s="884"/>
      <c r="AS63" s="884"/>
      <c r="AT63" s="884"/>
      <c r="AU63" s="884">
        <v>4</v>
      </c>
      <c r="AV63" s="884"/>
      <c r="AW63" s="884"/>
      <c r="AX63" s="884"/>
      <c r="AY63" s="884"/>
      <c r="AZ63" s="888"/>
      <c r="BA63" s="888"/>
      <c r="BB63" s="888"/>
      <c r="BC63" s="888"/>
      <c r="BD63" s="888"/>
      <c r="BE63" s="889"/>
      <c r="BF63" s="889"/>
      <c r="BG63" s="889"/>
      <c r="BH63" s="889"/>
      <c r="BI63" s="890"/>
      <c r="BJ63" s="891" t="s">
        <v>393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414</v>
      </c>
      <c r="B66" s="783"/>
      <c r="C66" s="783"/>
      <c r="D66" s="783"/>
      <c r="E66" s="783"/>
      <c r="F66" s="783"/>
      <c r="G66" s="783"/>
      <c r="H66" s="783"/>
      <c r="I66" s="783"/>
      <c r="J66" s="783"/>
      <c r="K66" s="783"/>
      <c r="L66" s="783"/>
      <c r="M66" s="783"/>
      <c r="N66" s="783"/>
      <c r="O66" s="783"/>
      <c r="P66" s="784"/>
      <c r="Q66" s="759" t="s">
        <v>396</v>
      </c>
      <c r="R66" s="760"/>
      <c r="S66" s="760"/>
      <c r="T66" s="760"/>
      <c r="U66" s="761"/>
      <c r="V66" s="759" t="s">
        <v>415</v>
      </c>
      <c r="W66" s="760"/>
      <c r="X66" s="760"/>
      <c r="Y66" s="760"/>
      <c r="Z66" s="761"/>
      <c r="AA66" s="759" t="s">
        <v>416</v>
      </c>
      <c r="AB66" s="760"/>
      <c r="AC66" s="760"/>
      <c r="AD66" s="760"/>
      <c r="AE66" s="761"/>
      <c r="AF66" s="894" t="s">
        <v>417</v>
      </c>
      <c r="AG66" s="855"/>
      <c r="AH66" s="855"/>
      <c r="AI66" s="855"/>
      <c r="AJ66" s="895"/>
      <c r="AK66" s="759" t="s">
        <v>400</v>
      </c>
      <c r="AL66" s="783"/>
      <c r="AM66" s="783"/>
      <c r="AN66" s="783"/>
      <c r="AO66" s="784"/>
      <c r="AP66" s="759" t="s">
        <v>418</v>
      </c>
      <c r="AQ66" s="760"/>
      <c r="AR66" s="760"/>
      <c r="AS66" s="760"/>
      <c r="AT66" s="761"/>
      <c r="AU66" s="759" t="s">
        <v>419</v>
      </c>
      <c r="AV66" s="760"/>
      <c r="AW66" s="760"/>
      <c r="AX66" s="760"/>
      <c r="AY66" s="761"/>
      <c r="AZ66" s="759" t="s">
        <v>378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586</v>
      </c>
      <c r="C68" s="912"/>
      <c r="D68" s="912"/>
      <c r="E68" s="912"/>
      <c r="F68" s="912"/>
      <c r="G68" s="912"/>
      <c r="H68" s="912"/>
      <c r="I68" s="912"/>
      <c r="J68" s="912"/>
      <c r="K68" s="912"/>
      <c r="L68" s="912"/>
      <c r="M68" s="912"/>
      <c r="N68" s="912"/>
      <c r="O68" s="912"/>
      <c r="P68" s="913"/>
      <c r="Q68" s="914">
        <v>420</v>
      </c>
      <c r="R68" s="908"/>
      <c r="S68" s="908"/>
      <c r="T68" s="908"/>
      <c r="U68" s="908"/>
      <c r="V68" s="908">
        <v>358</v>
      </c>
      <c r="W68" s="908"/>
      <c r="X68" s="908"/>
      <c r="Y68" s="908"/>
      <c r="Z68" s="908"/>
      <c r="AA68" s="908">
        <v>63</v>
      </c>
      <c r="AB68" s="908"/>
      <c r="AC68" s="908"/>
      <c r="AD68" s="908"/>
      <c r="AE68" s="908"/>
      <c r="AF68" s="908">
        <v>63</v>
      </c>
      <c r="AG68" s="908"/>
      <c r="AH68" s="908"/>
      <c r="AI68" s="908"/>
      <c r="AJ68" s="908"/>
      <c r="AK68" s="908">
        <v>83</v>
      </c>
      <c r="AL68" s="908"/>
      <c r="AM68" s="908"/>
      <c r="AN68" s="908"/>
      <c r="AO68" s="908"/>
      <c r="AP68" s="908" t="s">
        <v>577</v>
      </c>
      <c r="AQ68" s="908"/>
      <c r="AR68" s="908"/>
      <c r="AS68" s="908"/>
      <c r="AT68" s="908"/>
      <c r="AU68" s="908" t="s">
        <v>577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578</v>
      </c>
      <c r="C69" s="916"/>
      <c r="D69" s="916"/>
      <c r="E69" s="916"/>
      <c r="F69" s="916"/>
      <c r="G69" s="916"/>
      <c r="H69" s="916"/>
      <c r="I69" s="916"/>
      <c r="J69" s="916"/>
      <c r="K69" s="916"/>
      <c r="L69" s="916"/>
      <c r="M69" s="916"/>
      <c r="N69" s="916"/>
      <c r="O69" s="916"/>
      <c r="P69" s="917"/>
      <c r="Q69" s="918">
        <v>6144</v>
      </c>
      <c r="R69" s="873"/>
      <c r="S69" s="873"/>
      <c r="T69" s="873"/>
      <c r="U69" s="873"/>
      <c r="V69" s="873">
        <v>5783</v>
      </c>
      <c r="W69" s="873"/>
      <c r="X69" s="873"/>
      <c r="Y69" s="873"/>
      <c r="Z69" s="873"/>
      <c r="AA69" s="873">
        <v>361</v>
      </c>
      <c r="AB69" s="873"/>
      <c r="AC69" s="873"/>
      <c r="AD69" s="873"/>
      <c r="AE69" s="873"/>
      <c r="AF69" s="873">
        <v>361</v>
      </c>
      <c r="AG69" s="873"/>
      <c r="AH69" s="873"/>
      <c r="AI69" s="873"/>
      <c r="AJ69" s="873"/>
      <c r="AK69" s="873" t="s">
        <v>577</v>
      </c>
      <c r="AL69" s="873"/>
      <c r="AM69" s="873"/>
      <c r="AN69" s="873"/>
      <c r="AO69" s="873"/>
      <c r="AP69" s="873" t="s">
        <v>577</v>
      </c>
      <c r="AQ69" s="873"/>
      <c r="AR69" s="873"/>
      <c r="AS69" s="873"/>
      <c r="AT69" s="873"/>
      <c r="AU69" s="873" t="s">
        <v>577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579</v>
      </c>
      <c r="C70" s="916"/>
      <c r="D70" s="916"/>
      <c r="E70" s="916"/>
      <c r="F70" s="916"/>
      <c r="G70" s="916"/>
      <c r="H70" s="916"/>
      <c r="I70" s="916"/>
      <c r="J70" s="916"/>
      <c r="K70" s="916"/>
      <c r="L70" s="916"/>
      <c r="M70" s="916"/>
      <c r="N70" s="916"/>
      <c r="O70" s="916"/>
      <c r="P70" s="917"/>
      <c r="Q70" s="918">
        <v>1622</v>
      </c>
      <c r="R70" s="873"/>
      <c r="S70" s="873"/>
      <c r="T70" s="873"/>
      <c r="U70" s="873"/>
      <c r="V70" s="873">
        <v>1584</v>
      </c>
      <c r="W70" s="873"/>
      <c r="X70" s="873"/>
      <c r="Y70" s="873"/>
      <c r="Z70" s="873"/>
      <c r="AA70" s="873">
        <v>38</v>
      </c>
      <c r="AB70" s="873"/>
      <c r="AC70" s="873"/>
      <c r="AD70" s="873"/>
      <c r="AE70" s="873"/>
      <c r="AF70" s="873">
        <v>38</v>
      </c>
      <c r="AG70" s="873"/>
      <c r="AH70" s="873"/>
      <c r="AI70" s="873"/>
      <c r="AJ70" s="873"/>
      <c r="AK70" s="873" t="s">
        <v>577</v>
      </c>
      <c r="AL70" s="873"/>
      <c r="AM70" s="873"/>
      <c r="AN70" s="873"/>
      <c r="AO70" s="873"/>
      <c r="AP70" s="873" t="s">
        <v>577</v>
      </c>
      <c r="AQ70" s="873"/>
      <c r="AR70" s="873"/>
      <c r="AS70" s="873"/>
      <c r="AT70" s="873"/>
      <c r="AU70" s="873" t="s">
        <v>577</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580</v>
      </c>
      <c r="C71" s="916"/>
      <c r="D71" s="916"/>
      <c r="E71" s="916"/>
      <c r="F71" s="916"/>
      <c r="G71" s="916"/>
      <c r="H71" s="916"/>
      <c r="I71" s="916"/>
      <c r="J71" s="916"/>
      <c r="K71" s="916"/>
      <c r="L71" s="916"/>
      <c r="M71" s="916"/>
      <c r="N71" s="916"/>
      <c r="O71" s="916"/>
      <c r="P71" s="917"/>
      <c r="Q71" s="918">
        <v>5</v>
      </c>
      <c r="R71" s="873"/>
      <c r="S71" s="873"/>
      <c r="T71" s="873"/>
      <c r="U71" s="873"/>
      <c r="V71" s="873">
        <v>4</v>
      </c>
      <c r="W71" s="873"/>
      <c r="X71" s="873"/>
      <c r="Y71" s="873"/>
      <c r="Z71" s="873"/>
      <c r="AA71" s="873">
        <v>1</v>
      </c>
      <c r="AB71" s="873"/>
      <c r="AC71" s="873"/>
      <c r="AD71" s="873"/>
      <c r="AE71" s="873"/>
      <c r="AF71" s="873">
        <v>1</v>
      </c>
      <c r="AG71" s="873"/>
      <c r="AH71" s="873"/>
      <c r="AI71" s="873"/>
      <c r="AJ71" s="873"/>
      <c r="AK71" s="873" t="s">
        <v>577</v>
      </c>
      <c r="AL71" s="873"/>
      <c r="AM71" s="873"/>
      <c r="AN71" s="873"/>
      <c r="AO71" s="873"/>
      <c r="AP71" s="873" t="s">
        <v>577</v>
      </c>
      <c r="AQ71" s="873"/>
      <c r="AR71" s="873"/>
      <c r="AS71" s="873"/>
      <c r="AT71" s="873"/>
      <c r="AU71" s="873" t="s">
        <v>577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581</v>
      </c>
      <c r="C72" s="916"/>
      <c r="D72" s="916"/>
      <c r="E72" s="916"/>
      <c r="F72" s="916"/>
      <c r="G72" s="916"/>
      <c r="H72" s="916"/>
      <c r="I72" s="916"/>
      <c r="J72" s="916"/>
      <c r="K72" s="916"/>
      <c r="L72" s="916"/>
      <c r="M72" s="916"/>
      <c r="N72" s="916"/>
      <c r="O72" s="916"/>
      <c r="P72" s="917"/>
      <c r="Q72" s="918">
        <v>14</v>
      </c>
      <c r="R72" s="873"/>
      <c r="S72" s="873"/>
      <c r="T72" s="873"/>
      <c r="U72" s="873"/>
      <c r="V72" s="873">
        <v>12</v>
      </c>
      <c r="W72" s="873"/>
      <c r="X72" s="873"/>
      <c r="Y72" s="873"/>
      <c r="Z72" s="873"/>
      <c r="AA72" s="873">
        <v>2</v>
      </c>
      <c r="AB72" s="873"/>
      <c r="AC72" s="873"/>
      <c r="AD72" s="873"/>
      <c r="AE72" s="873"/>
      <c r="AF72" s="873">
        <v>2</v>
      </c>
      <c r="AG72" s="873"/>
      <c r="AH72" s="873"/>
      <c r="AI72" s="873"/>
      <c r="AJ72" s="873"/>
      <c r="AK72" s="873" t="s">
        <v>512</v>
      </c>
      <c r="AL72" s="873"/>
      <c r="AM72" s="873"/>
      <c r="AN72" s="873"/>
      <c r="AO72" s="873"/>
      <c r="AP72" s="873" t="s">
        <v>512</v>
      </c>
      <c r="AQ72" s="873"/>
      <c r="AR72" s="873"/>
      <c r="AS72" s="873"/>
      <c r="AT72" s="873"/>
      <c r="AU72" s="873" t="s">
        <v>512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582</v>
      </c>
      <c r="C73" s="916"/>
      <c r="D73" s="916"/>
      <c r="E73" s="916"/>
      <c r="F73" s="916"/>
      <c r="G73" s="916"/>
      <c r="H73" s="916"/>
      <c r="I73" s="916"/>
      <c r="J73" s="916"/>
      <c r="K73" s="916"/>
      <c r="L73" s="916"/>
      <c r="M73" s="916"/>
      <c r="N73" s="916"/>
      <c r="O73" s="916"/>
      <c r="P73" s="917"/>
      <c r="Q73" s="918">
        <v>1122</v>
      </c>
      <c r="R73" s="873"/>
      <c r="S73" s="873"/>
      <c r="T73" s="873"/>
      <c r="U73" s="873"/>
      <c r="V73" s="873">
        <v>1079</v>
      </c>
      <c r="W73" s="873"/>
      <c r="X73" s="873"/>
      <c r="Y73" s="873"/>
      <c r="Z73" s="873"/>
      <c r="AA73" s="873">
        <v>43</v>
      </c>
      <c r="AB73" s="873"/>
      <c r="AC73" s="873"/>
      <c r="AD73" s="873"/>
      <c r="AE73" s="873"/>
      <c r="AF73" s="873">
        <v>43</v>
      </c>
      <c r="AG73" s="873"/>
      <c r="AH73" s="873"/>
      <c r="AI73" s="873"/>
      <c r="AJ73" s="873"/>
      <c r="AK73" s="873">
        <v>560</v>
      </c>
      <c r="AL73" s="873"/>
      <c r="AM73" s="873"/>
      <c r="AN73" s="873"/>
      <c r="AO73" s="873"/>
      <c r="AP73" s="873" t="s">
        <v>512</v>
      </c>
      <c r="AQ73" s="873"/>
      <c r="AR73" s="873"/>
      <c r="AS73" s="873"/>
      <c r="AT73" s="873"/>
      <c r="AU73" s="873" t="s">
        <v>512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583</v>
      </c>
      <c r="C74" s="916"/>
      <c r="D74" s="916"/>
      <c r="E74" s="916"/>
      <c r="F74" s="916"/>
      <c r="G74" s="916"/>
      <c r="H74" s="916"/>
      <c r="I74" s="916"/>
      <c r="J74" s="916"/>
      <c r="K74" s="916"/>
      <c r="L74" s="916"/>
      <c r="M74" s="916"/>
      <c r="N74" s="916"/>
      <c r="O74" s="916"/>
      <c r="P74" s="917"/>
      <c r="Q74" s="918">
        <v>1204</v>
      </c>
      <c r="R74" s="873"/>
      <c r="S74" s="873"/>
      <c r="T74" s="873"/>
      <c r="U74" s="873"/>
      <c r="V74" s="873">
        <v>1139</v>
      </c>
      <c r="W74" s="873"/>
      <c r="X74" s="873"/>
      <c r="Y74" s="873"/>
      <c r="Z74" s="873"/>
      <c r="AA74" s="873">
        <v>65</v>
      </c>
      <c r="AB74" s="873"/>
      <c r="AC74" s="873"/>
      <c r="AD74" s="873"/>
      <c r="AE74" s="873"/>
      <c r="AF74" s="873">
        <v>65</v>
      </c>
      <c r="AG74" s="873"/>
      <c r="AH74" s="873"/>
      <c r="AI74" s="873"/>
      <c r="AJ74" s="873"/>
      <c r="AK74" s="873" t="s">
        <v>512</v>
      </c>
      <c r="AL74" s="873"/>
      <c r="AM74" s="873"/>
      <c r="AN74" s="873"/>
      <c r="AO74" s="873"/>
      <c r="AP74" s="873" t="s">
        <v>512</v>
      </c>
      <c r="AQ74" s="873"/>
      <c r="AR74" s="873"/>
      <c r="AS74" s="873"/>
      <c r="AT74" s="873"/>
      <c r="AU74" s="873" t="s">
        <v>512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584</v>
      </c>
      <c r="C75" s="916"/>
      <c r="D75" s="916"/>
      <c r="E75" s="916"/>
      <c r="F75" s="916"/>
      <c r="G75" s="916"/>
      <c r="H75" s="916"/>
      <c r="I75" s="916"/>
      <c r="J75" s="916"/>
      <c r="K75" s="916"/>
      <c r="L75" s="916"/>
      <c r="M75" s="916"/>
      <c r="N75" s="916"/>
      <c r="O75" s="916"/>
      <c r="P75" s="917"/>
      <c r="Q75" s="921">
        <v>271218</v>
      </c>
      <c r="R75" s="922"/>
      <c r="S75" s="922"/>
      <c r="T75" s="922"/>
      <c r="U75" s="872"/>
      <c r="V75" s="923">
        <v>266820</v>
      </c>
      <c r="W75" s="922"/>
      <c r="X75" s="922"/>
      <c r="Y75" s="922"/>
      <c r="Z75" s="872"/>
      <c r="AA75" s="923">
        <v>4398</v>
      </c>
      <c r="AB75" s="922"/>
      <c r="AC75" s="922"/>
      <c r="AD75" s="922"/>
      <c r="AE75" s="872"/>
      <c r="AF75" s="923">
        <v>4398</v>
      </c>
      <c r="AG75" s="922"/>
      <c r="AH75" s="922"/>
      <c r="AI75" s="922"/>
      <c r="AJ75" s="872"/>
      <c r="AK75" s="923">
        <v>1324</v>
      </c>
      <c r="AL75" s="922"/>
      <c r="AM75" s="922"/>
      <c r="AN75" s="922"/>
      <c r="AO75" s="872"/>
      <c r="AP75" s="923" t="s">
        <v>512</v>
      </c>
      <c r="AQ75" s="922"/>
      <c r="AR75" s="922"/>
      <c r="AS75" s="922"/>
      <c r="AT75" s="872"/>
      <c r="AU75" s="923" t="s">
        <v>512</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585</v>
      </c>
      <c r="C76" s="916"/>
      <c r="D76" s="916"/>
      <c r="E76" s="916"/>
      <c r="F76" s="916"/>
      <c r="G76" s="916"/>
      <c r="H76" s="916"/>
      <c r="I76" s="916"/>
      <c r="J76" s="916"/>
      <c r="K76" s="916"/>
      <c r="L76" s="916"/>
      <c r="M76" s="916"/>
      <c r="N76" s="916"/>
      <c r="O76" s="916"/>
      <c r="P76" s="917"/>
      <c r="Q76" s="921">
        <v>983</v>
      </c>
      <c r="R76" s="922"/>
      <c r="S76" s="922"/>
      <c r="T76" s="922"/>
      <c r="U76" s="872"/>
      <c r="V76" s="923">
        <v>777</v>
      </c>
      <c r="W76" s="922"/>
      <c r="X76" s="922"/>
      <c r="Y76" s="922"/>
      <c r="Z76" s="872"/>
      <c r="AA76" s="923">
        <v>206</v>
      </c>
      <c r="AB76" s="922"/>
      <c r="AC76" s="922"/>
      <c r="AD76" s="922"/>
      <c r="AE76" s="872"/>
      <c r="AF76" s="923">
        <v>206</v>
      </c>
      <c r="AG76" s="922"/>
      <c r="AH76" s="922"/>
      <c r="AI76" s="922"/>
      <c r="AJ76" s="872"/>
      <c r="AK76" s="923" t="s">
        <v>512</v>
      </c>
      <c r="AL76" s="922"/>
      <c r="AM76" s="922"/>
      <c r="AN76" s="922"/>
      <c r="AO76" s="872"/>
      <c r="AP76" s="923">
        <v>1852</v>
      </c>
      <c r="AQ76" s="922"/>
      <c r="AR76" s="922"/>
      <c r="AS76" s="922"/>
      <c r="AT76" s="872"/>
      <c r="AU76" s="923">
        <v>26</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391</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5177</v>
      </c>
      <c r="AG88" s="884"/>
      <c r="AH88" s="884"/>
      <c r="AI88" s="884"/>
      <c r="AJ88" s="884"/>
      <c r="AK88" s="881"/>
      <c r="AL88" s="881"/>
      <c r="AM88" s="881"/>
      <c r="AN88" s="881"/>
      <c r="AO88" s="881"/>
      <c r="AP88" s="884">
        <v>1852</v>
      </c>
      <c r="AQ88" s="884"/>
      <c r="AR88" s="884"/>
      <c r="AS88" s="884"/>
      <c r="AT88" s="884"/>
      <c r="AU88" s="884">
        <v>26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38</v>
      </c>
      <c r="CS102" s="892"/>
      <c r="CT102" s="892"/>
      <c r="CU102" s="892"/>
      <c r="CV102" s="935"/>
      <c r="CW102" s="934">
        <v>0</v>
      </c>
      <c r="CX102" s="892"/>
      <c r="CY102" s="892"/>
      <c r="CZ102" s="892"/>
      <c r="DA102" s="935"/>
      <c r="DB102" s="934" t="s">
        <v>589</v>
      </c>
      <c r="DC102" s="892"/>
      <c r="DD102" s="892"/>
      <c r="DE102" s="892"/>
      <c r="DF102" s="935"/>
      <c r="DG102" s="934" t="s">
        <v>577</v>
      </c>
      <c r="DH102" s="892"/>
      <c r="DI102" s="892"/>
      <c r="DJ102" s="892"/>
      <c r="DK102" s="935"/>
      <c r="DL102" s="934">
        <v>9</v>
      </c>
      <c r="DM102" s="892"/>
      <c r="DN102" s="892"/>
      <c r="DO102" s="892"/>
      <c r="DP102" s="935"/>
      <c r="DQ102" s="934">
        <v>9</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309</v>
      </c>
      <c r="AG109" s="937"/>
      <c r="AH109" s="937"/>
      <c r="AI109" s="937"/>
      <c r="AJ109" s="938"/>
      <c r="AK109" s="936" t="s">
        <v>308</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309</v>
      </c>
      <c r="BW109" s="937"/>
      <c r="BX109" s="937"/>
      <c r="BY109" s="937"/>
      <c r="BZ109" s="938"/>
      <c r="CA109" s="936" t="s">
        <v>308</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309</v>
      </c>
      <c r="DM109" s="937"/>
      <c r="DN109" s="937"/>
      <c r="DO109" s="937"/>
      <c r="DP109" s="938"/>
      <c r="DQ109" s="936" t="s">
        <v>308</v>
      </c>
      <c r="DR109" s="937"/>
      <c r="DS109" s="937"/>
      <c r="DT109" s="937"/>
      <c r="DU109" s="938"/>
      <c r="DV109" s="936" t="s">
        <v>430</v>
      </c>
      <c r="DW109" s="937"/>
      <c r="DX109" s="937"/>
      <c r="DY109" s="937"/>
      <c r="DZ109" s="939"/>
    </row>
    <row r="110" spans="1:131" s="246" customFormat="1" ht="26.25" customHeight="1">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89791</v>
      </c>
      <c r="AB110" s="944"/>
      <c r="AC110" s="944"/>
      <c r="AD110" s="944"/>
      <c r="AE110" s="945"/>
      <c r="AF110" s="946">
        <v>97990</v>
      </c>
      <c r="AG110" s="944"/>
      <c r="AH110" s="944"/>
      <c r="AI110" s="944"/>
      <c r="AJ110" s="945"/>
      <c r="AK110" s="946">
        <v>96643</v>
      </c>
      <c r="AL110" s="944"/>
      <c r="AM110" s="944"/>
      <c r="AN110" s="944"/>
      <c r="AO110" s="945"/>
      <c r="AP110" s="947">
        <v>28.1</v>
      </c>
      <c r="AQ110" s="948"/>
      <c r="AR110" s="948"/>
      <c r="AS110" s="948"/>
      <c r="AT110" s="949"/>
      <c r="AU110" s="950" t="s">
        <v>73</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790977</v>
      </c>
      <c r="BR110" s="979"/>
      <c r="BS110" s="979"/>
      <c r="BT110" s="979"/>
      <c r="BU110" s="979"/>
      <c r="BV110" s="979">
        <v>762416</v>
      </c>
      <c r="BW110" s="979"/>
      <c r="BX110" s="979"/>
      <c r="BY110" s="979"/>
      <c r="BZ110" s="979"/>
      <c r="CA110" s="979">
        <v>866393</v>
      </c>
      <c r="CB110" s="979"/>
      <c r="CC110" s="979"/>
      <c r="CD110" s="979"/>
      <c r="CE110" s="979"/>
      <c r="CF110" s="993">
        <v>252.2</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436</v>
      </c>
      <c r="DH110" s="979"/>
      <c r="DI110" s="979"/>
      <c r="DJ110" s="979"/>
      <c r="DK110" s="979"/>
      <c r="DL110" s="979" t="s">
        <v>436</v>
      </c>
      <c r="DM110" s="979"/>
      <c r="DN110" s="979"/>
      <c r="DO110" s="979"/>
      <c r="DP110" s="979"/>
      <c r="DQ110" s="979" t="s">
        <v>436</v>
      </c>
      <c r="DR110" s="979"/>
      <c r="DS110" s="979"/>
      <c r="DT110" s="979"/>
      <c r="DU110" s="979"/>
      <c r="DV110" s="980" t="s">
        <v>436</v>
      </c>
      <c r="DW110" s="980"/>
      <c r="DX110" s="980"/>
      <c r="DY110" s="980"/>
      <c r="DZ110" s="981"/>
    </row>
    <row r="111" spans="1:131" s="246" customFormat="1" ht="26.25" customHeight="1">
      <c r="A111" s="982" t="s">
        <v>437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129</v>
      </c>
      <c r="AB111" s="986"/>
      <c r="AC111" s="986"/>
      <c r="AD111" s="986"/>
      <c r="AE111" s="987"/>
      <c r="AF111" s="988" t="s">
        <v>393</v>
      </c>
      <c r="AG111" s="986"/>
      <c r="AH111" s="986"/>
      <c r="AI111" s="986"/>
      <c r="AJ111" s="987"/>
      <c r="AK111" s="988" t="s">
        <v>436</v>
      </c>
      <c r="AL111" s="986"/>
      <c r="AM111" s="986"/>
      <c r="AN111" s="986"/>
      <c r="AO111" s="987"/>
      <c r="AP111" s="989" t="s">
        <v>393</v>
      </c>
      <c r="AQ111" s="990"/>
      <c r="AR111" s="990"/>
      <c r="AS111" s="990"/>
      <c r="AT111" s="991"/>
      <c r="AU111" s="952"/>
      <c r="AV111" s="953"/>
      <c r="AW111" s="953"/>
      <c r="AX111" s="953"/>
      <c r="AY111" s="953"/>
      <c r="AZ111" s="1001" t="s">
        <v>438</v>
      </c>
      <c r="BA111" s="1002"/>
      <c r="BB111" s="1002"/>
      <c r="BC111" s="1002"/>
      <c r="BD111" s="1002"/>
      <c r="BE111" s="1002"/>
      <c r="BF111" s="1002"/>
      <c r="BG111" s="1002"/>
      <c r="BH111" s="1002"/>
      <c r="BI111" s="1002"/>
      <c r="BJ111" s="1002"/>
      <c r="BK111" s="1002"/>
      <c r="BL111" s="1002"/>
      <c r="BM111" s="1002"/>
      <c r="BN111" s="1002"/>
      <c r="BO111" s="1002"/>
      <c r="BP111" s="1003"/>
      <c r="BQ111" s="971">
        <v>5081</v>
      </c>
      <c r="BR111" s="972"/>
      <c r="BS111" s="972"/>
      <c r="BT111" s="972"/>
      <c r="BU111" s="972"/>
      <c r="BV111" s="972">
        <v>3581</v>
      </c>
      <c r="BW111" s="972"/>
      <c r="BX111" s="972"/>
      <c r="BY111" s="972"/>
      <c r="BZ111" s="972"/>
      <c r="CA111" s="972">
        <v>1572</v>
      </c>
      <c r="CB111" s="972"/>
      <c r="CC111" s="972"/>
      <c r="CD111" s="972"/>
      <c r="CE111" s="972"/>
      <c r="CF111" s="966">
        <v>0.5</v>
      </c>
      <c r="CG111" s="967"/>
      <c r="CH111" s="967"/>
      <c r="CI111" s="967"/>
      <c r="CJ111" s="967"/>
      <c r="CK111" s="997"/>
      <c r="CL111" s="998"/>
      <c r="CM111" s="968" t="s">
        <v>439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393</v>
      </c>
      <c r="DH111" s="972"/>
      <c r="DI111" s="972"/>
      <c r="DJ111" s="972"/>
      <c r="DK111" s="972"/>
      <c r="DL111" s="972" t="s">
        <v>393</v>
      </c>
      <c r="DM111" s="972"/>
      <c r="DN111" s="972"/>
      <c r="DO111" s="972"/>
      <c r="DP111" s="972"/>
      <c r="DQ111" s="972" t="s">
        <v>436</v>
      </c>
      <c r="DR111" s="972"/>
      <c r="DS111" s="972"/>
      <c r="DT111" s="972"/>
      <c r="DU111" s="972"/>
      <c r="DV111" s="973" t="s">
        <v>129</v>
      </c>
      <c r="DW111" s="973"/>
      <c r="DX111" s="973"/>
      <c r="DY111" s="973"/>
      <c r="DZ111" s="974"/>
    </row>
    <row r="112" spans="1:131" s="246" customFormat="1" ht="26.25" customHeight="1">
      <c r="A112" s="1004" t="s">
        <v>440</v>
      </c>
      <c r="B112" s="1005"/>
      <c r="C112" s="1002" t="s">
        <v>441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393</v>
      </c>
      <c r="AB112" s="1011"/>
      <c r="AC112" s="1011"/>
      <c r="AD112" s="1011"/>
      <c r="AE112" s="1012"/>
      <c r="AF112" s="1013" t="s">
        <v>436</v>
      </c>
      <c r="AG112" s="1011"/>
      <c r="AH112" s="1011"/>
      <c r="AI112" s="1011"/>
      <c r="AJ112" s="1012"/>
      <c r="AK112" s="1013" t="s">
        <v>436</v>
      </c>
      <c r="AL112" s="1011"/>
      <c r="AM112" s="1011"/>
      <c r="AN112" s="1011"/>
      <c r="AO112" s="1012"/>
      <c r="AP112" s="1014" t="s">
        <v>129</v>
      </c>
      <c r="AQ112" s="1015"/>
      <c r="AR112" s="1015"/>
      <c r="AS112" s="1015"/>
      <c r="AT112" s="1016"/>
      <c r="AU112" s="952"/>
      <c r="AV112" s="953"/>
      <c r="AW112" s="953"/>
      <c r="AX112" s="953"/>
      <c r="AY112" s="953"/>
      <c r="AZ112" s="1001" t="s">
        <v>442</v>
      </c>
      <c r="BA112" s="1002"/>
      <c r="BB112" s="1002"/>
      <c r="BC112" s="1002"/>
      <c r="BD112" s="1002"/>
      <c r="BE112" s="1002"/>
      <c r="BF112" s="1002"/>
      <c r="BG112" s="1002"/>
      <c r="BH112" s="1002"/>
      <c r="BI112" s="1002"/>
      <c r="BJ112" s="1002"/>
      <c r="BK112" s="1002"/>
      <c r="BL112" s="1002"/>
      <c r="BM112" s="1002"/>
      <c r="BN112" s="1002"/>
      <c r="BO112" s="1002"/>
      <c r="BP112" s="1003"/>
      <c r="BQ112" s="971">
        <v>8318</v>
      </c>
      <c r="BR112" s="972"/>
      <c r="BS112" s="972"/>
      <c r="BT112" s="972"/>
      <c r="BU112" s="972"/>
      <c r="BV112" s="972">
        <v>5117</v>
      </c>
      <c r="BW112" s="972"/>
      <c r="BX112" s="972"/>
      <c r="BY112" s="972"/>
      <c r="BZ112" s="972"/>
      <c r="CA112" s="972">
        <v>1334</v>
      </c>
      <c r="CB112" s="972"/>
      <c r="CC112" s="972"/>
      <c r="CD112" s="972"/>
      <c r="CE112" s="972"/>
      <c r="CF112" s="966">
        <v>0.4</v>
      </c>
      <c r="CG112" s="967"/>
      <c r="CH112" s="967"/>
      <c r="CI112" s="967"/>
      <c r="CJ112" s="967"/>
      <c r="CK112" s="997"/>
      <c r="CL112" s="998"/>
      <c r="CM112" s="968" t="s">
        <v>443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444</v>
      </c>
      <c r="DH112" s="972"/>
      <c r="DI112" s="972"/>
      <c r="DJ112" s="972"/>
      <c r="DK112" s="972"/>
      <c r="DL112" s="972" t="s">
        <v>436</v>
      </c>
      <c r="DM112" s="972"/>
      <c r="DN112" s="972"/>
      <c r="DO112" s="972"/>
      <c r="DP112" s="972"/>
      <c r="DQ112" s="972" t="s">
        <v>393</v>
      </c>
      <c r="DR112" s="972"/>
      <c r="DS112" s="972"/>
      <c r="DT112" s="972"/>
      <c r="DU112" s="972"/>
      <c r="DV112" s="973" t="s">
        <v>436</v>
      </c>
      <c r="DW112" s="973"/>
      <c r="DX112" s="973"/>
      <c r="DY112" s="973"/>
      <c r="DZ112" s="974"/>
    </row>
    <row r="113" spans="1:130" s="246" customFormat="1" ht="26.25" customHeight="1">
      <c r="A113" s="1006"/>
      <c r="B113" s="1007"/>
      <c r="C113" s="1002" t="s">
        <v>445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1334</v>
      </c>
      <c r="AB113" s="986"/>
      <c r="AC113" s="986"/>
      <c r="AD113" s="986"/>
      <c r="AE113" s="987"/>
      <c r="AF113" s="988">
        <v>1666</v>
      </c>
      <c r="AG113" s="986"/>
      <c r="AH113" s="986"/>
      <c r="AI113" s="986"/>
      <c r="AJ113" s="987"/>
      <c r="AK113" s="988">
        <v>1334</v>
      </c>
      <c r="AL113" s="986"/>
      <c r="AM113" s="986"/>
      <c r="AN113" s="986"/>
      <c r="AO113" s="987"/>
      <c r="AP113" s="989">
        <v>0.4</v>
      </c>
      <c r="AQ113" s="990"/>
      <c r="AR113" s="990"/>
      <c r="AS113" s="990"/>
      <c r="AT113" s="991"/>
      <c r="AU113" s="952"/>
      <c r="AV113" s="953"/>
      <c r="AW113" s="953"/>
      <c r="AX113" s="953"/>
      <c r="AY113" s="953"/>
      <c r="AZ113" s="1001" t="s">
        <v>446</v>
      </c>
      <c r="BA113" s="1002"/>
      <c r="BB113" s="1002"/>
      <c r="BC113" s="1002"/>
      <c r="BD113" s="1002"/>
      <c r="BE113" s="1002"/>
      <c r="BF113" s="1002"/>
      <c r="BG113" s="1002"/>
      <c r="BH113" s="1002"/>
      <c r="BI113" s="1002"/>
      <c r="BJ113" s="1002"/>
      <c r="BK113" s="1002"/>
      <c r="BL113" s="1002"/>
      <c r="BM113" s="1002"/>
      <c r="BN113" s="1002"/>
      <c r="BO113" s="1002"/>
      <c r="BP113" s="1003"/>
      <c r="BQ113" s="971">
        <v>6270</v>
      </c>
      <c r="BR113" s="972"/>
      <c r="BS113" s="972"/>
      <c r="BT113" s="972"/>
      <c r="BU113" s="972"/>
      <c r="BV113" s="972">
        <v>25829</v>
      </c>
      <c r="BW113" s="972"/>
      <c r="BX113" s="972"/>
      <c r="BY113" s="972"/>
      <c r="BZ113" s="972"/>
      <c r="CA113" s="972">
        <v>25931</v>
      </c>
      <c r="CB113" s="972"/>
      <c r="CC113" s="972"/>
      <c r="CD113" s="972"/>
      <c r="CE113" s="972"/>
      <c r="CF113" s="966">
        <v>7.5</v>
      </c>
      <c r="CG113" s="967"/>
      <c r="CH113" s="967"/>
      <c r="CI113" s="967"/>
      <c r="CJ113" s="967"/>
      <c r="CK113" s="997"/>
      <c r="CL113" s="998"/>
      <c r="CM113" s="968" t="s">
        <v>447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436</v>
      </c>
      <c r="DH113" s="1011"/>
      <c r="DI113" s="1011"/>
      <c r="DJ113" s="1011"/>
      <c r="DK113" s="1012"/>
      <c r="DL113" s="1013" t="s">
        <v>393</v>
      </c>
      <c r="DM113" s="1011"/>
      <c r="DN113" s="1011"/>
      <c r="DO113" s="1011"/>
      <c r="DP113" s="1012"/>
      <c r="DQ113" s="1013" t="s">
        <v>129</v>
      </c>
      <c r="DR113" s="1011"/>
      <c r="DS113" s="1011"/>
      <c r="DT113" s="1011"/>
      <c r="DU113" s="1012"/>
      <c r="DV113" s="1014" t="s">
        <v>393</v>
      </c>
      <c r="DW113" s="1015"/>
      <c r="DX113" s="1015"/>
      <c r="DY113" s="1015"/>
      <c r="DZ113" s="1016"/>
    </row>
    <row r="114" spans="1:130" s="246" customFormat="1" ht="26.25" customHeight="1">
      <c r="A114" s="1006"/>
      <c r="B114" s="1007"/>
      <c r="C114" s="1002" t="s">
        <v>448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2825</v>
      </c>
      <c r="AB114" s="1011"/>
      <c r="AC114" s="1011"/>
      <c r="AD114" s="1011"/>
      <c r="AE114" s="1012"/>
      <c r="AF114" s="1013">
        <v>3995</v>
      </c>
      <c r="AG114" s="1011"/>
      <c r="AH114" s="1011"/>
      <c r="AI114" s="1011"/>
      <c r="AJ114" s="1012"/>
      <c r="AK114" s="1013">
        <v>3335</v>
      </c>
      <c r="AL114" s="1011"/>
      <c r="AM114" s="1011"/>
      <c r="AN114" s="1011"/>
      <c r="AO114" s="1012"/>
      <c r="AP114" s="1014">
        <v>1</v>
      </c>
      <c r="AQ114" s="1015"/>
      <c r="AR114" s="1015"/>
      <c r="AS114" s="1015"/>
      <c r="AT114" s="1016"/>
      <c r="AU114" s="952"/>
      <c r="AV114" s="953"/>
      <c r="AW114" s="953"/>
      <c r="AX114" s="953"/>
      <c r="AY114" s="953"/>
      <c r="AZ114" s="1001" t="s">
        <v>449</v>
      </c>
      <c r="BA114" s="1002"/>
      <c r="BB114" s="1002"/>
      <c r="BC114" s="1002"/>
      <c r="BD114" s="1002"/>
      <c r="BE114" s="1002"/>
      <c r="BF114" s="1002"/>
      <c r="BG114" s="1002"/>
      <c r="BH114" s="1002"/>
      <c r="BI114" s="1002"/>
      <c r="BJ114" s="1002"/>
      <c r="BK114" s="1002"/>
      <c r="BL114" s="1002"/>
      <c r="BM114" s="1002"/>
      <c r="BN114" s="1002"/>
      <c r="BO114" s="1002"/>
      <c r="BP114" s="1003"/>
      <c r="BQ114" s="971" t="s">
        <v>436</v>
      </c>
      <c r="BR114" s="972"/>
      <c r="BS114" s="972"/>
      <c r="BT114" s="972"/>
      <c r="BU114" s="972"/>
      <c r="BV114" s="972">
        <v>96807</v>
      </c>
      <c r="BW114" s="972"/>
      <c r="BX114" s="972"/>
      <c r="BY114" s="972"/>
      <c r="BZ114" s="972"/>
      <c r="CA114" s="972">
        <v>63906</v>
      </c>
      <c r="CB114" s="972"/>
      <c r="CC114" s="972"/>
      <c r="CD114" s="972"/>
      <c r="CE114" s="972"/>
      <c r="CF114" s="966">
        <v>18.600000000000001</v>
      </c>
      <c r="CG114" s="967"/>
      <c r="CH114" s="967"/>
      <c r="CI114" s="967"/>
      <c r="CJ114" s="967"/>
      <c r="CK114" s="997"/>
      <c r="CL114" s="998"/>
      <c r="CM114" s="968" t="s">
        <v>450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436</v>
      </c>
      <c r="DH114" s="1011"/>
      <c r="DI114" s="1011"/>
      <c r="DJ114" s="1011"/>
      <c r="DK114" s="1012"/>
      <c r="DL114" s="1013" t="s">
        <v>436</v>
      </c>
      <c r="DM114" s="1011"/>
      <c r="DN114" s="1011"/>
      <c r="DO114" s="1011"/>
      <c r="DP114" s="1012"/>
      <c r="DQ114" s="1013" t="s">
        <v>436</v>
      </c>
      <c r="DR114" s="1011"/>
      <c r="DS114" s="1011"/>
      <c r="DT114" s="1011"/>
      <c r="DU114" s="1012"/>
      <c r="DV114" s="1014" t="s">
        <v>436</v>
      </c>
      <c r="DW114" s="1015"/>
      <c r="DX114" s="1015"/>
      <c r="DY114" s="1015"/>
      <c r="DZ114" s="1016"/>
    </row>
    <row r="115" spans="1:130" s="246" customFormat="1" ht="26.25" customHeight="1">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4570</v>
      </c>
      <c r="AB115" s="986"/>
      <c r="AC115" s="986"/>
      <c r="AD115" s="986"/>
      <c r="AE115" s="987"/>
      <c r="AF115" s="988">
        <v>3581</v>
      </c>
      <c r="AG115" s="986"/>
      <c r="AH115" s="986"/>
      <c r="AI115" s="986"/>
      <c r="AJ115" s="987"/>
      <c r="AK115" s="988">
        <v>1572</v>
      </c>
      <c r="AL115" s="986"/>
      <c r="AM115" s="986"/>
      <c r="AN115" s="986"/>
      <c r="AO115" s="987"/>
      <c r="AP115" s="989">
        <v>0.5</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v>21000</v>
      </c>
      <c r="BR115" s="972"/>
      <c r="BS115" s="972"/>
      <c r="BT115" s="972"/>
      <c r="BU115" s="972"/>
      <c r="BV115" s="972">
        <v>15000</v>
      </c>
      <c r="BW115" s="972"/>
      <c r="BX115" s="972"/>
      <c r="BY115" s="972"/>
      <c r="BZ115" s="972"/>
      <c r="CA115" s="972">
        <v>9000</v>
      </c>
      <c r="CB115" s="972"/>
      <c r="CC115" s="972"/>
      <c r="CD115" s="972"/>
      <c r="CE115" s="972"/>
      <c r="CF115" s="966">
        <v>2.6</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436</v>
      </c>
      <c r="DH115" s="1011"/>
      <c r="DI115" s="1011"/>
      <c r="DJ115" s="1011"/>
      <c r="DK115" s="1012"/>
      <c r="DL115" s="1013" t="s">
        <v>393</v>
      </c>
      <c r="DM115" s="1011"/>
      <c r="DN115" s="1011"/>
      <c r="DO115" s="1011"/>
      <c r="DP115" s="1012"/>
      <c r="DQ115" s="1013" t="s">
        <v>129</v>
      </c>
      <c r="DR115" s="1011"/>
      <c r="DS115" s="1011"/>
      <c r="DT115" s="1011"/>
      <c r="DU115" s="1012"/>
      <c r="DV115" s="1014" t="s">
        <v>393</v>
      </c>
      <c r="DW115" s="1015"/>
      <c r="DX115" s="1015"/>
      <c r="DY115" s="1015"/>
      <c r="DZ115" s="1016"/>
    </row>
    <row r="116" spans="1:130" s="246" customFormat="1" ht="26.25" customHeight="1">
      <c r="A116" s="1008"/>
      <c r="B116" s="1009"/>
      <c r="C116" s="1017" t="s">
        <v>454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436</v>
      </c>
      <c r="AB116" s="1011"/>
      <c r="AC116" s="1011"/>
      <c r="AD116" s="1011"/>
      <c r="AE116" s="1012"/>
      <c r="AF116" s="1013" t="s">
        <v>444</v>
      </c>
      <c r="AG116" s="1011"/>
      <c r="AH116" s="1011"/>
      <c r="AI116" s="1011"/>
      <c r="AJ116" s="1012"/>
      <c r="AK116" s="1013" t="s">
        <v>444</v>
      </c>
      <c r="AL116" s="1011"/>
      <c r="AM116" s="1011"/>
      <c r="AN116" s="1011"/>
      <c r="AO116" s="1012"/>
      <c r="AP116" s="1014" t="s">
        <v>393</v>
      </c>
      <c r="AQ116" s="1015"/>
      <c r="AR116" s="1015"/>
      <c r="AS116" s="1015"/>
      <c r="AT116" s="1016"/>
      <c r="AU116" s="952"/>
      <c r="AV116" s="953"/>
      <c r="AW116" s="953"/>
      <c r="AX116" s="953"/>
      <c r="AY116" s="953"/>
      <c r="AZ116" s="1019" t="s">
        <v>455</v>
      </c>
      <c r="BA116" s="1020"/>
      <c r="BB116" s="1020"/>
      <c r="BC116" s="1020"/>
      <c r="BD116" s="1020"/>
      <c r="BE116" s="1020"/>
      <c r="BF116" s="1020"/>
      <c r="BG116" s="1020"/>
      <c r="BH116" s="1020"/>
      <c r="BI116" s="1020"/>
      <c r="BJ116" s="1020"/>
      <c r="BK116" s="1020"/>
      <c r="BL116" s="1020"/>
      <c r="BM116" s="1020"/>
      <c r="BN116" s="1020"/>
      <c r="BO116" s="1020"/>
      <c r="BP116" s="1021"/>
      <c r="BQ116" s="971" t="s">
        <v>456</v>
      </c>
      <c r="BR116" s="972"/>
      <c r="BS116" s="972"/>
      <c r="BT116" s="972"/>
      <c r="BU116" s="972"/>
      <c r="BV116" s="972" t="s">
        <v>393</v>
      </c>
      <c r="BW116" s="972"/>
      <c r="BX116" s="972"/>
      <c r="BY116" s="972"/>
      <c r="BZ116" s="972"/>
      <c r="CA116" s="972" t="s">
        <v>436</v>
      </c>
      <c r="CB116" s="972"/>
      <c r="CC116" s="972"/>
      <c r="CD116" s="972"/>
      <c r="CE116" s="972"/>
      <c r="CF116" s="966" t="s">
        <v>129</v>
      </c>
      <c r="CG116" s="967"/>
      <c r="CH116" s="967"/>
      <c r="CI116" s="967"/>
      <c r="CJ116" s="967"/>
      <c r="CK116" s="997"/>
      <c r="CL116" s="998"/>
      <c r="CM116" s="968" t="s">
        <v>457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1071</v>
      </c>
      <c r="DH116" s="1011"/>
      <c r="DI116" s="1011"/>
      <c r="DJ116" s="1011"/>
      <c r="DK116" s="1012"/>
      <c r="DL116" s="1013">
        <v>617</v>
      </c>
      <c r="DM116" s="1011"/>
      <c r="DN116" s="1011"/>
      <c r="DO116" s="1011"/>
      <c r="DP116" s="1012"/>
      <c r="DQ116" s="1013" t="s">
        <v>436</v>
      </c>
      <c r="DR116" s="1011"/>
      <c r="DS116" s="1011"/>
      <c r="DT116" s="1011"/>
      <c r="DU116" s="1012"/>
      <c r="DV116" s="1014" t="s">
        <v>129</v>
      </c>
      <c r="DW116" s="1015"/>
      <c r="DX116" s="1015"/>
      <c r="DY116" s="1015"/>
      <c r="DZ116" s="1016"/>
    </row>
    <row r="117" spans="1:130" s="246" customFormat="1" ht="26.25" customHeight="1">
      <c r="A117" s="956" t="s">
        <v>190</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458</v>
      </c>
      <c r="Z117" s="938"/>
      <c r="AA117" s="1028">
        <v>98520</v>
      </c>
      <c r="AB117" s="1029"/>
      <c r="AC117" s="1029"/>
      <c r="AD117" s="1029"/>
      <c r="AE117" s="1030"/>
      <c r="AF117" s="1031">
        <v>107232</v>
      </c>
      <c r="AG117" s="1029"/>
      <c r="AH117" s="1029"/>
      <c r="AI117" s="1029"/>
      <c r="AJ117" s="1030"/>
      <c r="AK117" s="1031">
        <v>102884</v>
      </c>
      <c r="AL117" s="1029"/>
      <c r="AM117" s="1029"/>
      <c r="AN117" s="1029"/>
      <c r="AO117" s="1030"/>
      <c r="AP117" s="1032"/>
      <c r="AQ117" s="1033"/>
      <c r="AR117" s="1033"/>
      <c r="AS117" s="1033"/>
      <c r="AT117" s="1034"/>
      <c r="AU117" s="952"/>
      <c r="AV117" s="953"/>
      <c r="AW117" s="953"/>
      <c r="AX117" s="953"/>
      <c r="AY117" s="953"/>
      <c r="AZ117" s="1019" t="s">
        <v>459</v>
      </c>
      <c r="BA117" s="1020"/>
      <c r="BB117" s="1020"/>
      <c r="BC117" s="1020"/>
      <c r="BD117" s="1020"/>
      <c r="BE117" s="1020"/>
      <c r="BF117" s="1020"/>
      <c r="BG117" s="1020"/>
      <c r="BH117" s="1020"/>
      <c r="BI117" s="1020"/>
      <c r="BJ117" s="1020"/>
      <c r="BK117" s="1020"/>
      <c r="BL117" s="1020"/>
      <c r="BM117" s="1020"/>
      <c r="BN117" s="1020"/>
      <c r="BO117" s="1020"/>
      <c r="BP117" s="1021"/>
      <c r="BQ117" s="971" t="s">
        <v>456</v>
      </c>
      <c r="BR117" s="972"/>
      <c r="BS117" s="972"/>
      <c r="BT117" s="972"/>
      <c r="BU117" s="972"/>
      <c r="BV117" s="972" t="s">
        <v>393</v>
      </c>
      <c r="BW117" s="972"/>
      <c r="BX117" s="972"/>
      <c r="BY117" s="972"/>
      <c r="BZ117" s="972"/>
      <c r="CA117" s="972" t="s">
        <v>444</v>
      </c>
      <c r="CB117" s="972"/>
      <c r="CC117" s="972"/>
      <c r="CD117" s="972"/>
      <c r="CE117" s="972"/>
      <c r="CF117" s="966" t="s">
        <v>456</v>
      </c>
      <c r="CG117" s="967"/>
      <c r="CH117" s="967"/>
      <c r="CI117" s="967"/>
      <c r="CJ117" s="967"/>
      <c r="CK117" s="997"/>
      <c r="CL117" s="998"/>
      <c r="CM117" s="968" t="s">
        <v>460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456</v>
      </c>
      <c r="DH117" s="1011"/>
      <c r="DI117" s="1011"/>
      <c r="DJ117" s="1011"/>
      <c r="DK117" s="1012"/>
      <c r="DL117" s="1013" t="s">
        <v>456</v>
      </c>
      <c r="DM117" s="1011"/>
      <c r="DN117" s="1011"/>
      <c r="DO117" s="1011"/>
      <c r="DP117" s="1012"/>
      <c r="DQ117" s="1013" t="s">
        <v>456</v>
      </c>
      <c r="DR117" s="1011"/>
      <c r="DS117" s="1011"/>
      <c r="DT117" s="1011"/>
      <c r="DU117" s="1012"/>
      <c r="DV117" s="1014" t="s">
        <v>456</v>
      </c>
      <c r="DW117" s="1015"/>
      <c r="DX117" s="1015"/>
      <c r="DY117" s="1015"/>
      <c r="DZ117" s="1016"/>
    </row>
    <row r="118" spans="1:130" s="246" customFormat="1" ht="26.25" customHeight="1">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309</v>
      </c>
      <c r="AG118" s="937"/>
      <c r="AH118" s="937"/>
      <c r="AI118" s="937"/>
      <c r="AJ118" s="938"/>
      <c r="AK118" s="936" t="s">
        <v>308</v>
      </c>
      <c r="AL118" s="937"/>
      <c r="AM118" s="937"/>
      <c r="AN118" s="937"/>
      <c r="AO118" s="938"/>
      <c r="AP118" s="1023" t="s">
        <v>430</v>
      </c>
      <c r="AQ118" s="1024"/>
      <c r="AR118" s="1024"/>
      <c r="AS118" s="1024"/>
      <c r="AT118" s="1025"/>
      <c r="AU118" s="952"/>
      <c r="AV118" s="953"/>
      <c r="AW118" s="953"/>
      <c r="AX118" s="953"/>
      <c r="AY118" s="953"/>
      <c r="AZ118" s="1026" t="s">
        <v>461</v>
      </c>
      <c r="BA118" s="1017"/>
      <c r="BB118" s="1017"/>
      <c r="BC118" s="1017"/>
      <c r="BD118" s="1017"/>
      <c r="BE118" s="1017"/>
      <c r="BF118" s="1017"/>
      <c r="BG118" s="1017"/>
      <c r="BH118" s="1017"/>
      <c r="BI118" s="1017"/>
      <c r="BJ118" s="1017"/>
      <c r="BK118" s="1017"/>
      <c r="BL118" s="1017"/>
      <c r="BM118" s="1017"/>
      <c r="BN118" s="1017"/>
      <c r="BO118" s="1017"/>
      <c r="BP118" s="1018"/>
      <c r="BQ118" s="1049" t="s">
        <v>129</v>
      </c>
      <c r="BR118" s="1050"/>
      <c r="BS118" s="1050"/>
      <c r="BT118" s="1050"/>
      <c r="BU118" s="1050"/>
      <c r="BV118" s="1050" t="s">
        <v>129</v>
      </c>
      <c r="BW118" s="1050"/>
      <c r="BX118" s="1050"/>
      <c r="BY118" s="1050"/>
      <c r="BZ118" s="1050"/>
      <c r="CA118" s="1050" t="s">
        <v>393</v>
      </c>
      <c r="CB118" s="1050"/>
      <c r="CC118" s="1050"/>
      <c r="CD118" s="1050"/>
      <c r="CE118" s="1050"/>
      <c r="CF118" s="966" t="s">
        <v>129</v>
      </c>
      <c r="CG118" s="967"/>
      <c r="CH118" s="967"/>
      <c r="CI118" s="967"/>
      <c r="CJ118" s="967"/>
      <c r="CK118" s="997"/>
      <c r="CL118" s="998"/>
      <c r="CM118" s="968" t="s">
        <v>462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v>801</v>
      </c>
      <c r="DH118" s="1011"/>
      <c r="DI118" s="1011"/>
      <c r="DJ118" s="1011"/>
      <c r="DK118" s="1012"/>
      <c r="DL118" s="1013">
        <v>655</v>
      </c>
      <c r="DM118" s="1011"/>
      <c r="DN118" s="1011"/>
      <c r="DO118" s="1011"/>
      <c r="DP118" s="1012"/>
      <c r="DQ118" s="1013">
        <v>506</v>
      </c>
      <c r="DR118" s="1011"/>
      <c r="DS118" s="1011"/>
      <c r="DT118" s="1011"/>
      <c r="DU118" s="1012"/>
      <c r="DV118" s="1014">
        <v>0.1</v>
      </c>
      <c r="DW118" s="1015"/>
      <c r="DX118" s="1015"/>
      <c r="DY118" s="1015"/>
      <c r="DZ118" s="1016"/>
    </row>
    <row r="119" spans="1:130" s="246" customFormat="1" ht="26.25" customHeight="1">
      <c r="A119" s="1110"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393</v>
      </c>
      <c r="AB119" s="944"/>
      <c r="AC119" s="944"/>
      <c r="AD119" s="944"/>
      <c r="AE119" s="945"/>
      <c r="AF119" s="946" t="s">
        <v>129</v>
      </c>
      <c r="AG119" s="944"/>
      <c r="AH119" s="944"/>
      <c r="AI119" s="944"/>
      <c r="AJ119" s="945"/>
      <c r="AK119" s="946" t="s">
        <v>393</v>
      </c>
      <c r="AL119" s="944"/>
      <c r="AM119" s="944"/>
      <c r="AN119" s="944"/>
      <c r="AO119" s="945"/>
      <c r="AP119" s="947" t="s">
        <v>393</v>
      </c>
      <c r="AQ119" s="948"/>
      <c r="AR119" s="948"/>
      <c r="AS119" s="948"/>
      <c r="AT119" s="949"/>
      <c r="AU119" s="954"/>
      <c r="AV119" s="955"/>
      <c r="AW119" s="955"/>
      <c r="AX119" s="955"/>
      <c r="AY119" s="955"/>
      <c r="AZ119" s="277" t="s">
        <v>190</v>
      </c>
      <c r="BA119" s="277"/>
      <c r="BB119" s="277"/>
      <c r="BC119" s="277"/>
      <c r="BD119" s="277"/>
      <c r="BE119" s="277"/>
      <c r="BF119" s="277"/>
      <c r="BG119" s="277"/>
      <c r="BH119" s="277"/>
      <c r="BI119" s="277"/>
      <c r="BJ119" s="277"/>
      <c r="BK119" s="277"/>
      <c r="BL119" s="277"/>
      <c r="BM119" s="277"/>
      <c r="BN119" s="277"/>
      <c r="BO119" s="1027" t="s">
        <v>463</v>
      </c>
      <c r="BP119" s="1058"/>
      <c r="BQ119" s="1049">
        <v>831646</v>
      </c>
      <c r="BR119" s="1050"/>
      <c r="BS119" s="1050"/>
      <c r="BT119" s="1050"/>
      <c r="BU119" s="1050"/>
      <c r="BV119" s="1050">
        <v>908750</v>
      </c>
      <c r="BW119" s="1050"/>
      <c r="BX119" s="1050"/>
      <c r="BY119" s="1050"/>
      <c r="BZ119" s="1050"/>
      <c r="CA119" s="1050">
        <v>968136</v>
      </c>
      <c r="CB119" s="1050"/>
      <c r="CC119" s="1050"/>
      <c r="CD119" s="1050"/>
      <c r="CE119" s="1050"/>
      <c r="CF119" s="1051"/>
      <c r="CG119" s="1052"/>
      <c r="CH119" s="1052"/>
      <c r="CI119" s="1052"/>
      <c r="CJ119" s="1053"/>
      <c r="CK119" s="999"/>
      <c r="CL119" s="1000"/>
      <c r="CM119" s="1054" t="s">
        <v>464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3209</v>
      </c>
      <c r="DH119" s="1036"/>
      <c r="DI119" s="1036"/>
      <c r="DJ119" s="1036"/>
      <c r="DK119" s="1037"/>
      <c r="DL119" s="1035">
        <v>2309</v>
      </c>
      <c r="DM119" s="1036"/>
      <c r="DN119" s="1036"/>
      <c r="DO119" s="1036"/>
      <c r="DP119" s="1037"/>
      <c r="DQ119" s="1035">
        <v>1066</v>
      </c>
      <c r="DR119" s="1036"/>
      <c r="DS119" s="1036"/>
      <c r="DT119" s="1036"/>
      <c r="DU119" s="1037"/>
      <c r="DV119" s="1038">
        <v>0.3</v>
      </c>
      <c r="DW119" s="1039"/>
      <c r="DX119" s="1039"/>
      <c r="DY119" s="1039"/>
      <c r="DZ119" s="1040"/>
    </row>
    <row r="120" spans="1:130" s="246" customFormat="1" ht="26.25" customHeight="1">
      <c r="A120" s="1111"/>
      <c r="B120" s="998"/>
      <c r="C120" s="968" t="s">
        <v>439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393</v>
      </c>
      <c r="AB120" s="1011"/>
      <c r="AC120" s="1011"/>
      <c r="AD120" s="1011"/>
      <c r="AE120" s="1012"/>
      <c r="AF120" s="1013" t="s">
        <v>129</v>
      </c>
      <c r="AG120" s="1011"/>
      <c r="AH120" s="1011"/>
      <c r="AI120" s="1011"/>
      <c r="AJ120" s="1012"/>
      <c r="AK120" s="1013" t="s">
        <v>393</v>
      </c>
      <c r="AL120" s="1011"/>
      <c r="AM120" s="1011"/>
      <c r="AN120" s="1011"/>
      <c r="AO120" s="1012"/>
      <c r="AP120" s="1014" t="s">
        <v>393</v>
      </c>
      <c r="AQ120" s="1015"/>
      <c r="AR120" s="1015"/>
      <c r="AS120" s="1015"/>
      <c r="AT120" s="1016"/>
      <c r="AU120" s="1041" t="s">
        <v>465</v>
      </c>
      <c r="AV120" s="1042"/>
      <c r="AW120" s="1042"/>
      <c r="AX120" s="1042"/>
      <c r="AY120" s="1043"/>
      <c r="AZ120" s="992" t="s">
        <v>466</v>
      </c>
      <c r="BA120" s="941"/>
      <c r="BB120" s="941"/>
      <c r="BC120" s="941"/>
      <c r="BD120" s="941"/>
      <c r="BE120" s="941"/>
      <c r="BF120" s="941"/>
      <c r="BG120" s="941"/>
      <c r="BH120" s="941"/>
      <c r="BI120" s="941"/>
      <c r="BJ120" s="941"/>
      <c r="BK120" s="941"/>
      <c r="BL120" s="941"/>
      <c r="BM120" s="941"/>
      <c r="BN120" s="941"/>
      <c r="BO120" s="941"/>
      <c r="BP120" s="942"/>
      <c r="BQ120" s="978">
        <v>784446</v>
      </c>
      <c r="BR120" s="979"/>
      <c r="BS120" s="979"/>
      <c r="BT120" s="979"/>
      <c r="BU120" s="979"/>
      <c r="BV120" s="979">
        <v>661245</v>
      </c>
      <c r="BW120" s="979"/>
      <c r="BX120" s="979"/>
      <c r="BY120" s="979"/>
      <c r="BZ120" s="979"/>
      <c r="CA120" s="979">
        <v>560153</v>
      </c>
      <c r="CB120" s="979"/>
      <c r="CC120" s="979"/>
      <c r="CD120" s="979"/>
      <c r="CE120" s="979"/>
      <c r="CF120" s="993">
        <v>163</v>
      </c>
      <c r="CG120" s="994"/>
      <c r="CH120" s="994"/>
      <c r="CI120" s="994"/>
      <c r="CJ120" s="994"/>
      <c r="CK120" s="1059" t="s">
        <v>467</v>
      </c>
      <c r="CL120" s="1060"/>
      <c r="CM120" s="1060"/>
      <c r="CN120" s="1060"/>
      <c r="CO120" s="1061"/>
      <c r="CP120" s="1067" t="s">
        <v>468</v>
      </c>
      <c r="CQ120" s="1068"/>
      <c r="CR120" s="1068"/>
      <c r="CS120" s="1068"/>
      <c r="CT120" s="1068"/>
      <c r="CU120" s="1068"/>
      <c r="CV120" s="1068"/>
      <c r="CW120" s="1068"/>
      <c r="CX120" s="1068"/>
      <c r="CY120" s="1068"/>
      <c r="CZ120" s="1068"/>
      <c r="DA120" s="1068"/>
      <c r="DB120" s="1068"/>
      <c r="DC120" s="1068"/>
      <c r="DD120" s="1068"/>
      <c r="DE120" s="1068"/>
      <c r="DF120" s="1069"/>
      <c r="DG120" s="978">
        <v>8318</v>
      </c>
      <c r="DH120" s="979"/>
      <c r="DI120" s="979"/>
      <c r="DJ120" s="979"/>
      <c r="DK120" s="979"/>
      <c r="DL120" s="979">
        <v>5117</v>
      </c>
      <c r="DM120" s="979"/>
      <c r="DN120" s="979"/>
      <c r="DO120" s="979"/>
      <c r="DP120" s="979"/>
      <c r="DQ120" s="979">
        <v>3940</v>
      </c>
      <c r="DR120" s="979"/>
      <c r="DS120" s="979"/>
      <c r="DT120" s="979"/>
      <c r="DU120" s="979"/>
      <c r="DV120" s="980">
        <v>1.1000000000000001</v>
      </c>
      <c r="DW120" s="980"/>
      <c r="DX120" s="980"/>
      <c r="DY120" s="980"/>
      <c r="DZ120" s="981"/>
    </row>
    <row r="121" spans="1:130" s="246" customFormat="1" ht="26.25" customHeight="1">
      <c r="A121" s="1111"/>
      <c r="B121" s="998"/>
      <c r="C121" s="1019" t="s">
        <v>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393</v>
      </c>
      <c r="AB121" s="1011"/>
      <c r="AC121" s="1011"/>
      <c r="AD121" s="1011"/>
      <c r="AE121" s="1012"/>
      <c r="AF121" s="1013" t="s">
        <v>129</v>
      </c>
      <c r="AG121" s="1011"/>
      <c r="AH121" s="1011"/>
      <c r="AI121" s="1011"/>
      <c r="AJ121" s="1012"/>
      <c r="AK121" s="1013" t="s">
        <v>393</v>
      </c>
      <c r="AL121" s="1011"/>
      <c r="AM121" s="1011"/>
      <c r="AN121" s="1011"/>
      <c r="AO121" s="1012"/>
      <c r="AP121" s="1014" t="s">
        <v>129</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v>55594</v>
      </c>
      <c r="BR121" s="972"/>
      <c r="BS121" s="972"/>
      <c r="BT121" s="972"/>
      <c r="BU121" s="972"/>
      <c r="BV121" s="972">
        <v>80396</v>
      </c>
      <c r="BW121" s="972"/>
      <c r="BX121" s="972"/>
      <c r="BY121" s="972"/>
      <c r="BZ121" s="972"/>
      <c r="CA121" s="972">
        <v>81494</v>
      </c>
      <c r="CB121" s="972"/>
      <c r="CC121" s="972"/>
      <c r="CD121" s="972"/>
      <c r="CE121" s="972"/>
      <c r="CF121" s="966">
        <v>23.7</v>
      </c>
      <c r="CG121" s="967"/>
      <c r="CH121" s="967"/>
      <c r="CI121" s="967"/>
      <c r="CJ121" s="967"/>
      <c r="CK121" s="1062"/>
      <c r="CL121" s="1063"/>
      <c r="CM121" s="1063"/>
      <c r="CN121" s="1063"/>
      <c r="CO121" s="1064"/>
      <c r="CP121" s="1072" t="s">
        <v>405</v>
      </c>
      <c r="CQ121" s="1073"/>
      <c r="CR121" s="1073"/>
      <c r="CS121" s="1073"/>
      <c r="CT121" s="1073"/>
      <c r="CU121" s="1073"/>
      <c r="CV121" s="1073"/>
      <c r="CW121" s="1073"/>
      <c r="CX121" s="1073"/>
      <c r="CY121" s="1073"/>
      <c r="CZ121" s="1073"/>
      <c r="DA121" s="1073"/>
      <c r="DB121" s="1073"/>
      <c r="DC121" s="1073"/>
      <c r="DD121" s="1073"/>
      <c r="DE121" s="1073"/>
      <c r="DF121" s="1074"/>
      <c r="DG121" s="971" t="s">
        <v>393</v>
      </c>
      <c r="DH121" s="972"/>
      <c r="DI121" s="972"/>
      <c r="DJ121" s="972"/>
      <c r="DK121" s="972"/>
      <c r="DL121" s="972" t="s">
        <v>393</v>
      </c>
      <c r="DM121" s="972"/>
      <c r="DN121" s="972"/>
      <c r="DO121" s="972"/>
      <c r="DP121" s="972"/>
      <c r="DQ121" s="972" t="s">
        <v>393</v>
      </c>
      <c r="DR121" s="972"/>
      <c r="DS121" s="972"/>
      <c r="DT121" s="972"/>
      <c r="DU121" s="972"/>
      <c r="DV121" s="973" t="s">
        <v>393</v>
      </c>
      <c r="DW121" s="973"/>
      <c r="DX121" s="973"/>
      <c r="DY121" s="973"/>
      <c r="DZ121" s="974"/>
    </row>
    <row r="122" spans="1:130" s="246" customFormat="1" ht="26.25" customHeight="1">
      <c r="A122" s="1111"/>
      <c r="B122" s="998"/>
      <c r="C122" s="968" t="s">
        <v>450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393</v>
      </c>
      <c r="AB122" s="1011"/>
      <c r="AC122" s="1011"/>
      <c r="AD122" s="1011"/>
      <c r="AE122" s="1012"/>
      <c r="AF122" s="1013" t="s">
        <v>393</v>
      </c>
      <c r="AG122" s="1011"/>
      <c r="AH122" s="1011"/>
      <c r="AI122" s="1011"/>
      <c r="AJ122" s="1012"/>
      <c r="AK122" s="1013" t="s">
        <v>393</v>
      </c>
      <c r="AL122" s="1011"/>
      <c r="AM122" s="1011"/>
      <c r="AN122" s="1011"/>
      <c r="AO122" s="1012"/>
      <c r="AP122" s="1014" t="s">
        <v>129</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413755</v>
      </c>
      <c r="BR122" s="1050"/>
      <c r="BS122" s="1050"/>
      <c r="BT122" s="1050"/>
      <c r="BU122" s="1050"/>
      <c r="BV122" s="1050">
        <v>413074</v>
      </c>
      <c r="BW122" s="1050"/>
      <c r="BX122" s="1050"/>
      <c r="BY122" s="1050"/>
      <c r="BZ122" s="1050"/>
      <c r="CA122" s="1050">
        <v>601669</v>
      </c>
      <c r="CB122" s="1050"/>
      <c r="CC122" s="1050"/>
      <c r="CD122" s="1050"/>
      <c r="CE122" s="1050"/>
      <c r="CF122" s="1070">
        <v>175.1</v>
      </c>
      <c r="CG122" s="1071"/>
      <c r="CH122" s="1071"/>
      <c r="CI122" s="1071"/>
      <c r="CJ122" s="1071"/>
      <c r="CK122" s="1062"/>
      <c r="CL122" s="1063"/>
      <c r="CM122" s="1063"/>
      <c r="CN122" s="1063"/>
      <c r="CO122" s="1064"/>
      <c r="CP122" s="1072" t="s">
        <v>472</v>
      </c>
      <c r="CQ122" s="1073"/>
      <c r="CR122" s="1073"/>
      <c r="CS122" s="1073"/>
      <c r="CT122" s="1073"/>
      <c r="CU122" s="1073"/>
      <c r="CV122" s="1073"/>
      <c r="CW122" s="1073"/>
      <c r="CX122" s="1073"/>
      <c r="CY122" s="1073"/>
      <c r="CZ122" s="1073"/>
      <c r="DA122" s="1073"/>
      <c r="DB122" s="1073"/>
      <c r="DC122" s="1073"/>
      <c r="DD122" s="1073"/>
      <c r="DE122" s="1073"/>
      <c r="DF122" s="1074"/>
      <c r="DG122" s="971" t="s">
        <v>393</v>
      </c>
      <c r="DH122" s="972"/>
      <c r="DI122" s="972"/>
      <c r="DJ122" s="972"/>
      <c r="DK122" s="972"/>
      <c r="DL122" s="972" t="s">
        <v>393</v>
      </c>
      <c r="DM122" s="972"/>
      <c r="DN122" s="972"/>
      <c r="DO122" s="972"/>
      <c r="DP122" s="972"/>
      <c r="DQ122" s="972" t="s">
        <v>393</v>
      </c>
      <c r="DR122" s="972"/>
      <c r="DS122" s="972"/>
      <c r="DT122" s="972"/>
      <c r="DU122" s="972"/>
      <c r="DV122" s="973" t="s">
        <v>393</v>
      </c>
      <c r="DW122" s="973"/>
      <c r="DX122" s="973"/>
      <c r="DY122" s="973"/>
      <c r="DZ122" s="974"/>
    </row>
    <row r="123" spans="1:130" s="246" customFormat="1" ht="26.25" customHeight="1">
      <c r="A123" s="1111"/>
      <c r="B123" s="998"/>
      <c r="C123" s="968" t="s">
        <v>457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560</v>
      </c>
      <c r="AB123" s="1011"/>
      <c r="AC123" s="1011"/>
      <c r="AD123" s="1011"/>
      <c r="AE123" s="1012"/>
      <c r="AF123" s="1013">
        <v>617</v>
      </c>
      <c r="AG123" s="1011"/>
      <c r="AH123" s="1011"/>
      <c r="AI123" s="1011"/>
      <c r="AJ123" s="1012"/>
      <c r="AK123" s="1013" t="s">
        <v>393</v>
      </c>
      <c r="AL123" s="1011"/>
      <c r="AM123" s="1011"/>
      <c r="AN123" s="1011"/>
      <c r="AO123" s="1012"/>
      <c r="AP123" s="1014" t="s">
        <v>393</v>
      </c>
      <c r="AQ123" s="1015"/>
      <c r="AR123" s="1015"/>
      <c r="AS123" s="1015"/>
      <c r="AT123" s="1016"/>
      <c r="AU123" s="1047"/>
      <c r="AV123" s="1048"/>
      <c r="AW123" s="1048"/>
      <c r="AX123" s="1048"/>
      <c r="AY123" s="1048"/>
      <c r="AZ123" s="277" t="s">
        <v>190</v>
      </c>
      <c r="BA123" s="277"/>
      <c r="BB123" s="277"/>
      <c r="BC123" s="277"/>
      <c r="BD123" s="277"/>
      <c r="BE123" s="277"/>
      <c r="BF123" s="277"/>
      <c r="BG123" s="277"/>
      <c r="BH123" s="277"/>
      <c r="BI123" s="277"/>
      <c r="BJ123" s="277"/>
      <c r="BK123" s="277"/>
      <c r="BL123" s="277"/>
      <c r="BM123" s="277"/>
      <c r="BN123" s="277"/>
      <c r="BO123" s="1027" t="s">
        <v>473</v>
      </c>
      <c r="BP123" s="1058"/>
      <c r="BQ123" s="1117">
        <v>1253795</v>
      </c>
      <c r="BR123" s="1118"/>
      <c r="BS123" s="1118"/>
      <c r="BT123" s="1118"/>
      <c r="BU123" s="1118"/>
      <c r="BV123" s="1118">
        <v>1154715</v>
      </c>
      <c r="BW123" s="1118"/>
      <c r="BX123" s="1118"/>
      <c r="BY123" s="1118"/>
      <c r="BZ123" s="1118"/>
      <c r="CA123" s="1118">
        <v>1243316</v>
      </c>
      <c r="CB123" s="1118"/>
      <c r="CC123" s="1118"/>
      <c r="CD123" s="1118"/>
      <c r="CE123" s="1118"/>
      <c r="CF123" s="1051"/>
      <c r="CG123" s="1052"/>
      <c r="CH123" s="1052"/>
      <c r="CI123" s="1052"/>
      <c r="CJ123" s="1053"/>
      <c r="CK123" s="1062"/>
      <c r="CL123" s="1063"/>
      <c r="CM123" s="1063"/>
      <c r="CN123" s="1063"/>
      <c r="CO123" s="1064"/>
      <c r="CP123" s="1072" t="s">
        <v>474</v>
      </c>
      <c r="CQ123" s="1073"/>
      <c r="CR123" s="1073"/>
      <c r="CS123" s="1073"/>
      <c r="CT123" s="1073"/>
      <c r="CU123" s="1073"/>
      <c r="CV123" s="1073"/>
      <c r="CW123" s="1073"/>
      <c r="CX123" s="1073"/>
      <c r="CY123" s="1073"/>
      <c r="CZ123" s="1073"/>
      <c r="DA123" s="1073"/>
      <c r="DB123" s="1073"/>
      <c r="DC123" s="1073"/>
      <c r="DD123" s="1073"/>
      <c r="DE123" s="1073"/>
      <c r="DF123" s="1074"/>
      <c r="DG123" s="1010" t="s">
        <v>129</v>
      </c>
      <c r="DH123" s="1011"/>
      <c r="DI123" s="1011"/>
      <c r="DJ123" s="1011"/>
      <c r="DK123" s="1012"/>
      <c r="DL123" s="1013" t="s">
        <v>393</v>
      </c>
      <c r="DM123" s="1011"/>
      <c r="DN123" s="1011"/>
      <c r="DO123" s="1011"/>
      <c r="DP123" s="1012"/>
      <c r="DQ123" s="1013" t="s">
        <v>129</v>
      </c>
      <c r="DR123" s="1011"/>
      <c r="DS123" s="1011"/>
      <c r="DT123" s="1011"/>
      <c r="DU123" s="1012"/>
      <c r="DV123" s="1014" t="s">
        <v>129</v>
      </c>
      <c r="DW123" s="1015"/>
      <c r="DX123" s="1015"/>
      <c r="DY123" s="1015"/>
      <c r="DZ123" s="1016"/>
    </row>
    <row r="124" spans="1:130" s="246" customFormat="1" ht="26.25" customHeight="1" thickBot="1">
      <c r="A124" s="1111"/>
      <c r="B124" s="998"/>
      <c r="C124" s="968" t="s">
        <v>460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181</v>
      </c>
      <c r="AB124" s="1011"/>
      <c r="AC124" s="1011"/>
      <c r="AD124" s="1011"/>
      <c r="AE124" s="1012"/>
      <c r="AF124" s="1013" t="s">
        <v>129</v>
      </c>
      <c r="AG124" s="1011"/>
      <c r="AH124" s="1011"/>
      <c r="AI124" s="1011"/>
      <c r="AJ124" s="1012"/>
      <c r="AK124" s="1013" t="s">
        <v>129</v>
      </c>
      <c r="AL124" s="1011"/>
      <c r="AM124" s="1011"/>
      <c r="AN124" s="1011"/>
      <c r="AO124" s="1012"/>
      <c r="AP124" s="1014" t="s">
        <v>393</v>
      </c>
      <c r="AQ124" s="1015"/>
      <c r="AR124" s="1015"/>
      <c r="AS124" s="1015"/>
      <c r="AT124" s="1016"/>
      <c r="AU124" s="1113" t="s">
        <v>475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129</v>
      </c>
      <c r="BR124" s="1080"/>
      <c r="BS124" s="1080"/>
      <c r="BT124" s="1080"/>
      <c r="BU124" s="1080"/>
      <c r="BV124" s="1080" t="s">
        <v>129</v>
      </c>
      <c r="BW124" s="1080"/>
      <c r="BX124" s="1080"/>
      <c r="BY124" s="1080"/>
      <c r="BZ124" s="1080"/>
      <c r="CA124" s="1080" t="s">
        <v>393</v>
      </c>
      <c r="CB124" s="1080"/>
      <c r="CC124" s="1080"/>
      <c r="CD124" s="1080"/>
      <c r="CE124" s="1080"/>
      <c r="CF124" s="1081"/>
      <c r="CG124" s="1082"/>
      <c r="CH124" s="1082"/>
      <c r="CI124" s="1082"/>
      <c r="CJ124" s="1083"/>
      <c r="CK124" s="1065"/>
      <c r="CL124" s="1065"/>
      <c r="CM124" s="1065"/>
      <c r="CN124" s="1065"/>
      <c r="CO124" s="1066"/>
      <c r="CP124" s="1072" t="s">
        <v>476</v>
      </c>
      <c r="CQ124" s="1073"/>
      <c r="CR124" s="1073"/>
      <c r="CS124" s="1073"/>
      <c r="CT124" s="1073"/>
      <c r="CU124" s="1073"/>
      <c r="CV124" s="1073"/>
      <c r="CW124" s="1073"/>
      <c r="CX124" s="1073"/>
      <c r="CY124" s="1073"/>
      <c r="CZ124" s="1073"/>
      <c r="DA124" s="1073"/>
      <c r="DB124" s="1073"/>
      <c r="DC124" s="1073"/>
      <c r="DD124" s="1073"/>
      <c r="DE124" s="1073"/>
      <c r="DF124" s="1074"/>
      <c r="DG124" s="1057" t="s">
        <v>393</v>
      </c>
      <c r="DH124" s="1036"/>
      <c r="DI124" s="1036"/>
      <c r="DJ124" s="1036"/>
      <c r="DK124" s="1037"/>
      <c r="DL124" s="1035" t="s">
        <v>393</v>
      </c>
      <c r="DM124" s="1036"/>
      <c r="DN124" s="1036"/>
      <c r="DO124" s="1036"/>
      <c r="DP124" s="1037"/>
      <c r="DQ124" s="1035" t="s">
        <v>393</v>
      </c>
      <c r="DR124" s="1036"/>
      <c r="DS124" s="1036"/>
      <c r="DT124" s="1036"/>
      <c r="DU124" s="1037"/>
      <c r="DV124" s="1038" t="s">
        <v>129</v>
      </c>
      <c r="DW124" s="1039"/>
      <c r="DX124" s="1039"/>
      <c r="DY124" s="1039"/>
      <c r="DZ124" s="1040"/>
    </row>
    <row r="125" spans="1:130" s="246" customFormat="1" ht="26.25" customHeight="1">
      <c r="A125" s="1111"/>
      <c r="B125" s="998"/>
      <c r="C125" s="968" t="s">
        <v>462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v>801</v>
      </c>
      <c r="AB125" s="1011"/>
      <c r="AC125" s="1011"/>
      <c r="AD125" s="1011"/>
      <c r="AE125" s="1012"/>
      <c r="AF125" s="1013">
        <v>655</v>
      </c>
      <c r="AG125" s="1011"/>
      <c r="AH125" s="1011"/>
      <c r="AI125" s="1011"/>
      <c r="AJ125" s="1012"/>
      <c r="AK125" s="1013">
        <v>506</v>
      </c>
      <c r="AL125" s="1011"/>
      <c r="AM125" s="1011"/>
      <c r="AN125" s="1011"/>
      <c r="AO125" s="1012"/>
      <c r="AP125" s="1014">
        <v>0.1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477</v>
      </c>
      <c r="CL125" s="1060"/>
      <c r="CM125" s="1060"/>
      <c r="CN125" s="1060"/>
      <c r="CO125" s="1061"/>
      <c r="CP125" s="992" t="s">
        <v>478</v>
      </c>
      <c r="CQ125" s="941"/>
      <c r="CR125" s="941"/>
      <c r="CS125" s="941"/>
      <c r="CT125" s="941"/>
      <c r="CU125" s="941"/>
      <c r="CV125" s="941"/>
      <c r="CW125" s="941"/>
      <c r="CX125" s="941"/>
      <c r="CY125" s="941"/>
      <c r="CZ125" s="941"/>
      <c r="DA125" s="941"/>
      <c r="DB125" s="941"/>
      <c r="DC125" s="941"/>
      <c r="DD125" s="941"/>
      <c r="DE125" s="941"/>
      <c r="DF125" s="942"/>
      <c r="DG125" s="978" t="s">
        <v>393</v>
      </c>
      <c r="DH125" s="979"/>
      <c r="DI125" s="979"/>
      <c r="DJ125" s="979"/>
      <c r="DK125" s="979"/>
      <c r="DL125" s="979" t="s">
        <v>129</v>
      </c>
      <c r="DM125" s="979"/>
      <c r="DN125" s="979"/>
      <c r="DO125" s="979"/>
      <c r="DP125" s="979"/>
      <c r="DQ125" s="979" t="s">
        <v>181</v>
      </c>
      <c r="DR125" s="979"/>
      <c r="DS125" s="979"/>
      <c r="DT125" s="979"/>
      <c r="DU125" s="979"/>
      <c r="DV125" s="980" t="s">
        <v>393</v>
      </c>
      <c r="DW125" s="980"/>
      <c r="DX125" s="980"/>
      <c r="DY125" s="980"/>
      <c r="DZ125" s="981"/>
    </row>
    <row r="126" spans="1:130" s="246" customFormat="1" ht="26.25" customHeight="1" thickBot="1">
      <c r="A126" s="1111"/>
      <c r="B126" s="998"/>
      <c r="C126" s="968" t="s">
        <v>464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3209</v>
      </c>
      <c r="AB126" s="1011"/>
      <c r="AC126" s="1011"/>
      <c r="AD126" s="1011"/>
      <c r="AE126" s="1012"/>
      <c r="AF126" s="1013">
        <v>2309</v>
      </c>
      <c r="AG126" s="1011"/>
      <c r="AH126" s="1011"/>
      <c r="AI126" s="1011"/>
      <c r="AJ126" s="1012"/>
      <c r="AK126" s="1013">
        <v>1066</v>
      </c>
      <c r="AL126" s="1011"/>
      <c r="AM126" s="1011"/>
      <c r="AN126" s="1011"/>
      <c r="AO126" s="1012"/>
      <c r="AP126" s="1014">
        <v>0.3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479</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393</v>
      </c>
      <c r="DM126" s="972"/>
      <c r="DN126" s="972"/>
      <c r="DO126" s="972"/>
      <c r="DP126" s="972"/>
      <c r="DQ126" s="972" t="s">
        <v>129</v>
      </c>
      <c r="DR126" s="972"/>
      <c r="DS126" s="972"/>
      <c r="DT126" s="972"/>
      <c r="DU126" s="972"/>
      <c r="DV126" s="973" t="s">
        <v>129</v>
      </c>
      <c r="DW126" s="973"/>
      <c r="DX126" s="973"/>
      <c r="DY126" s="973"/>
      <c r="DZ126" s="974"/>
    </row>
    <row r="127" spans="1:130" s="246" customFormat="1" ht="26.25" customHeight="1">
      <c r="A127" s="1112"/>
      <c r="B127" s="1000"/>
      <c r="C127" s="1054" t="s">
        <v>480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393</v>
      </c>
      <c r="AB127" s="1011"/>
      <c r="AC127" s="1011"/>
      <c r="AD127" s="1011"/>
      <c r="AE127" s="1012"/>
      <c r="AF127" s="1013" t="s">
        <v>129</v>
      </c>
      <c r="AG127" s="1011"/>
      <c r="AH127" s="1011"/>
      <c r="AI127" s="1011"/>
      <c r="AJ127" s="1012"/>
      <c r="AK127" s="1013" t="s">
        <v>129</v>
      </c>
      <c r="AL127" s="1011"/>
      <c r="AM127" s="1011"/>
      <c r="AN127" s="1011"/>
      <c r="AO127" s="1012"/>
      <c r="AP127" s="1014" t="s">
        <v>393</v>
      </c>
      <c r="AQ127" s="1015"/>
      <c r="AR127" s="1015"/>
      <c r="AS127" s="1015"/>
      <c r="AT127" s="1016"/>
      <c r="AU127" s="282"/>
      <c r="AV127" s="282"/>
      <c r="AW127" s="282"/>
      <c r="AX127" s="1084" t="s">
        <v>481</v>
      </c>
      <c r="AY127" s="1085"/>
      <c r="AZ127" s="1085"/>
      <c r="BA127" s="1085"/>
      <c r="BB127" s="1085"/>
      <c r="BC127" s="1085"/>
      <c r="BD127" s="1085"/>
      <c r="BE127" s="1086"/>
      <c r="BF127" s="1087" t="s">
        <v>482</v>
      </c>
      <c r="BG127" s="1085"/>
      <c r="BH127" s="1085"/>
      <c r="BI127" s="1085"/>
      <c r="BJ127" s="1085"/>
      <c r="BK127" s="1085"/>
      <c r="BL127" s="1086"/>
      <c r="BM127" s="1087" t="s">
        <v>483</v>
      </c>
      <c r="BN127" s="1085"/>
      <c r="BO127" s="1085"/>
      <c r="BP127" s="1085"/>
      <c r="BQ127" s="1085"/>
      <c r="BR127" s="1085"/>
      <c r="BS127" s="1086"/>
      <c r="BT127" s="1087" t="s">
        <v>484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485</v>
      </c>
      <c r="CQ127" s="1002"/>
      <c r="CR127" s="1002"/>
      <c r="CS127" s="1002"/>
      <c r="CT127" s="1002"/>
      <c r="CU127" s="1002"/>
      <c r="CV127" s="1002"/>
      <c r="CW127" s="1002"/>
      <c r="CX127" s="1002"/>
      <c r="CY127" s="1002"/>
      <c r="CZ127" s="1002"/>
      <c r="DA127" s="1002"/>
      <c r="DB127" s="1002"/>
      <c r="DC127" s="1002"/>
      <c r="DD127" s="1002"/>
      <c r="DE127" s="1002"/>
      <c r="DF127" s="1003"/>
      <c r="DG127" s="971" t="s">
        <v>393</v>
      </c>
      <c r="DH127" s="972"/>
      <c r="DI127" s="972"/>
      <c r="DJ127" s="972"/>
      <c r="DK127" s="972"/>
      <c r="DL127" s="972" t="s">
        <v>181</v>
      </c>
      <c r="DM127" s="972"/>
      <c r="DN127" s="972"/>
      <c r="DO127" s="972"/>
      <c r="DP127" s="972"/>
      <c r="DQ127" s="972" t="s">
        <v>393</v>
      </c>
      <c r="DR127" s="972"/>
      <c r="DS127" s="972"/>
      <c r="DT127" s="972"/>
      <c r="DU127" s="972"/>
      <c r="DV127" s="973" t="s">
        <v>393</v>
      </c>
      <c r="DW127" s="973"/>
      <c r="DX127" s="973"/>
      <c r="DY127" s="973"/>
      <c r="DZ127" s="974"/>
    </row>
    <row r="128" spans="1:130" s="246" customFormat="1" ht="26.25" customHeight="1" thickBot="1">
      <c r="A128" s="1095" t="s">
        <v>486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487</v>
      </c>
      <c r="X128" s="1097"/>
      <c r="Y128" s="1097"/>
      <c r="Z128" s="1098"/>
      <c r="AA128" s="1099" t="s">
        <v>129</v>
      </c>
      <c r="AB128" s="1100"/>
      <c r="AC128" s="1100"/>
      <c r="AD128" s="1100"/>
      <c r="AE128" s="1101"/>
      <c r="AF128" s="1102" t="s">
        <v>393</v>
      </c>
      <c r="AG128" s="1100"/>
      <c r="AH128" s="1100"/>
      <c r="AI128" s="1100"/>
      <c r="AJ128" s="1101"/>
      <c r="AK128" s="1102" t="s">
        <v>129</v>
      </c>
      <c r="AL128" s="1100"/>
      <c r="AM128" s="1100"/>
      <c r="AN128" s="1100"/>
      <c r="AO128" s="1101"/>
      <c r="AP128" s="1103"/>
      <c r="AQ128" s="1104"/>
      <c r="AR128" s="1104"/>
      <c r="AS128" s="1104"/>
      <c r="AT128" s="1105"/>
      <c r="AU128" s="282"/>
      <c r="AV128" s="282"/>
      <c r="AW128" s="282"/>
      <c r="AX128" s="940" t="s">
        <v>488</v>
      </c>
      <c r="AY128" s="941"/>
      <c r="AZ128" s="941"/>
      <c r="BA128" s="941"/>
      <c r="BB128" s="941"/>
      <c r="BC128" s="941"/>
      <c r="BD128" s="941"/>
      <c r="BE128" s="942"/>
      <c r="BF128" s="1106" t="s">
        <v>129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489</v>
      </c>
      <c r="CQ128" s="1089"/>
      <c r="CR128" s="1089"/>
      <c r="CS128" s="1089"/>
      <c r="CT128" s="1089"/>
      <c r="CU128" s="1089"/>
      <c r="CV128" s="1089"/>
      <c r="CW128" s="1089"/>
      <c r="CX128" s="1089"/>
      <c r="CY128" s="1089"/>
      <c r="CZ128" s="1089"/>
      <c r="DA128" s="1089"/>
      <c r="DB128" s="1089"/>
      <c r="DC128" s="1089"/>
      <c r="DD128" s="1089"/>
      <c r="DE128" s="1089"/>
      <c r="DF128" s="1090"/>
      <c r="DG128" s="1091">
        <v>21000</v>
      </c>
      <c r="DH128" s="1092"/>
      <c r="DI128" s="1092"/>
      <c r="DJ128" s="1092"/>
      <c r="DK128" s="1092"/>
      <c r="DL128" s="1092">
        <v>15000</v>
      </c>
      <c r="DM128" s="1092"/>
      <c r="DN128" s="1092"/>
      <c r="DO128" s="1092"/>
      <c r="DP128" s="1092"/>
      <c r="DQ128" s="1092">
        <v>9000</v>
      </c>
      <c r="DR128" s="1092"/>
      <c r="DS128" s="1092"/>
      <c r="DT128" s="1092"/>
      <c r="DU128" s="1092"/>
      <c r="DV128" s="1093">
        <v>2.6</v>
      </c>
      <c r="DW128" s="1093"/>
      <c r="DX128" s="1093"/>
      <c r="DY128" s="1093"/>
      <c r="DZ128" s="1094"/>
    </row>
    <row r="129" spans="1:131" s="246" customFormat="1" ht="26.25" customHeight="1">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490</v>
      </c>
      <c r="X129" s="1126"/>
      <c r="Y129" s="1126"/>
      <c r="Z129" s="1127"/>
      <c r="AA129" s="1010">
        <v>439089</v>
      </c>
      <c r="AB129" s="1011"/>
      <c r="AC129" s="1011"/>
      <c r="AD129" s="1011"/>
      <c r="AE129" s="1012"/>
      <c r="AF129" s="1013">
        <v>437648</v>
      </c>
      <c r="AG129" s="1011"/>
      <c r="AH129" s="1011"/>
      <c r="AI129" s="1011"/>
      <c r="AJ129" s="1012"/>
      <c r="AK129" s="1013">
        <v>419484</v>
      </c>
      <c r="AL129" s="1011"/>
      <c r="AM129" s="1011"/>
      <c r="AN129" s="1011"/>
      <c r="AO129" s="1012"/>
      <c r="AP129" s="1128"/>
      <c r="AQ129" s="1129"/>
      <c r="AR129" s="1129"/>
      <c r="AS129" s="1129"/>
      <c r="AT129" s="1130"/>
      <c r="AU129" s="284"/>
      <c r="AV129" s="284"/>
      <c r="AW129" s="284"/>
      <c r="AX129" s="1119" t="s">
        <v>491</v>
      </c>
      <c r="AY129" s="1002"/>
      <c r="AZ129" s="1002"/>
      <c r="BA129" s="1002"/>
      <c r="BB129" s="1002"/>
      <c r="BC129" s="1002"/>
      <c r="BD129" s="1002"/>
      <c r="BE129" s="1003"/>
      <c r="BF129" s="1120" t="s">
        <v>129</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493</v>
      </c>
      <c r="X130" s="1126"/>
      <c r="Y130" s="1126"/>
      <c r="Z130" s="1127"/>
      <c r="AA130" s="1010">
        <v>79773</v>
      </c>
      <c r="AB130" s="1011"/>
      <c r="AC130" s="1011"/>
      <c r="AD130" s="1011"/>
      <c r="AE130" s="1012"/>
      <c r="AF130" s="1013">
        <v>83215</v>
      </c>
      <c r="AG130" s="1011"/>
      <c r="AH130" s="1011"/>
      <c r="AI130" s="1011"/>
      <c r="AJ130" s="1012"/>
      <c r="AK130" s="1013">
        <v>75899</v>
      </c>
      <c r="AL130" s="1011"/>
      <c r="AM130" s="1011"/>
      <c r="AN130" s="1011"/>
      <c r="AO130" s="1012"/>
      <c r="AP130" s="1128"/>
      <c r="AQ130" s="1129"/>
      <c r="AR130" s="1129"/>
      <c r="AS130" s="1129"/>
      <c r="AT130" s="1130"/>
      <c r="AU130" s="284"/>
      <c r="AV130" s="284"/>
      <c r="AW130" s="284"/>
      <c r="AX130" s="1119" t="s">
        <v>494</v>
      </c>
      <c r="AY130" s="1002"/>
      <c r="AZ130" s="1002"/>
      <c r="BA130" s="1002"/>
      <c r="BB130" s="1002"/>
      <c r="BC130" s="1002"/>
      <c r="BD130" s="1002"/>
      <c r="BE130" s="1003"/>
      <c r="BF130" s="1156">
        <v>6.6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495</v>
      </c>
      <c r="X131" s="1164"/>
      <c r="Y131" s="1164"/>
      <c r="Z131" s="1165"/>
      <c r="AA131" s="1057">
        <v>359316</v>
      </c>
      <c r="AB131" s="1036"/>
      <c r="AC131" s="1036"/>
      <c r="AD131" s="1036"/>
      <c r="AE131" s="1037"/>
      <c r="AF131" s="1035">
        <v>354433</v>
      </c>
      <c r="AG131" s="1036"/>
      <c r="AH131" s="1036"/>
      <c r="AI131" s="1036"/>
      <c r="AJ131" s="1037"/>
      <c r="AK131" s="1035">
        <v>343585</v>
      </c>
      <c r="AL131" s="1036"/>
      <c r="AM131" s="1036"/>
      <c r="AN131" s="1036"/>
      <c r="AO131" s="1037"/>
      <c r="AP131" s="1166"/>
      <c r="AQ131" s="1167"/>
      <c r="AR131" s="1167"/>
      <c r="AS131" s="1167"/>
      <c r="AT131" s="1168"/>
      <c r="AU131" s="284"/>
      <c r="AV131" s="284"/>
      <c r="AW131" s="284"/>
      <c r="AX131" s="1138" t="s">
        <v>496</v>
      </c>
      <c r="AY131" s="1089"/>
      <c r="AZ131" s="1089"/>
      <c r="BA131" s="1089"/>
      <c r="BB131" s="1089"/>
      <c r="BC131" s="1089"/>
      <c r="BD131" s="1089"/>
      <c r="BE131" s="1090"/>
      <c r="BF131" s="1139" t="s">
        <v>129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498</v>
      </c>
      <c r="W132" s="1149"/>
      <c r="X132" s="1149"/>
      <c r="Y132" s="1149"/>
      <c r="Z132" s="1150"/>
      <c r="AA132" s="1151">
        <v>5.2174130849999996</v>
      </c>
      <c r="AB132" s="1152"/>
      <c r="AC132" s="1152"/>
      <c r="AD132" s="1152"/>
      <c r="AE132" s="1153"/>
      <c r="AF132" s="1154">
        <v>6.7761749050000004</v>
      </c>
      <c r="AG132" s="1152"/>
      <c r="AH132" s="1152"/>
      <c r="AI132" s="1152"/>
      <c r="AJ132" s="1153"/>
      <c r="AK132" s="1154">
        <v>7.853951715</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499</v>
      </c>
      <c r="W133" s="1132"/>
      <c r="X133" s="1132"/>
      <c r="Y133" s="1132"/>
      <c r="Z133" s="1133"/>
      <c r="AA133" s="1134">
        <v>5</v>
      </c>
      <c r="AB133" s="1135"/>
      <c r="AC133" s="1135"/>
      <c r="AD133" s="1135"/>
      <c r="AE133" s="1136"/>
      <c r="AF133" s="1134">
        <v>5.7</v>
      </c>
      <c r="AG133" s="1135"/>
      <c r="AH133" s="1135"/>
      <c r="AI133" s="1135"/>
      <c r="AJ133" s="1136"/>
      <c r="AK133" s="1134">
        <v>6.6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gE8OkruRIGRa04PUmU/C03IvtaweMZ2J+JnbPbtrorljuJ3KQxh3GLWcb816mtggnfVepoSHz8jGMWupQknwZw==" saltValue="ysOEeIOoUkFCwyBeQ03f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1Z/GfWbZL72jtsBDWhSIOD6rqHwxHpcEnlF0V7Px+X6NyMN66eEU0JFAaP8VQbgFimfZv1DTIENgKZmgfUAHFg==" saltValue="xQ8iPVYIxTx6xS42vjt8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qZvHE1EUcSqnSf5qkwenFDInU3wIyC4CiaRfQlH+wtAqGBcXS7G/D3yBNbWLvL8MzYMfOnnqOa/6BmV/eUTLw==" saltValue="x5akZMrRMJL65eotJOOf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503</v>
      </c>
      <c r="AP7" s="303"/>
      <c r="AQ7" s="304" t="s">
        <v>504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505</v>
      </c>
      <c r="AQ8" s="310" t="s">
        <v>506</v>
      </c>
      <c r="AR8" s="311" t="s">
        <v>507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508</v>
      </c>
      <c r="AL9" s="1175"/>
      <c r="AM9" s="1175"/>
      <c r="AN9" s="1176"/>
      <c r="AO9" s="312">
        <v>174866</v>
      </c>
      <c r="AP9" s="312">
        <v>498194</v>
      </c>
      <c r="AQ9" s="313">
        <v>190701</v>
      </c>
      <c r="AR9" s="314">
        <v>161.19999999999999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509</v>
      </c>
      <c r="AL10" s="1175"/>
      <c r="AM10" s="1175"/>
      <c r="AN10" s="1176"/>
      <c r="AO10" s="315">
        <v>63740</v>
      </c>
      <c r="AP10" s="315">
        <v>181595</v>
      </c>
      <c r="AQ10" s="316">
        <v>22807</v>
      </c>
      <c r="AR10" s="317">
        <v>696.2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510</v>
      </c>
      <c r="AL11" s="1175"/>
      <c r="AM11" s="1175"/>
      <c r="AN11" s="1176"/>
      <c r="AO11" s="315">
        <v>3949</v>
      </c>
      <c r="AP11" s="315">
        <v>11251</v>
      </c>
      <c r="AQ11" s="316">
        <v>29822</v>
      </c>
      <c r="AR11" s="317">
        <v>-62.3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511</v>
      </c>
      <c r="AL12" s="1175"/>
      <c r="AM12" s="1175"/>
      <c r="AN12" s="1176"/>
      <c r="AO12" s="315" t="s">
        <v>512</v>
      </c>
      <c r="AP12" s="315" t="s">
        <v>512</v>
      </c>
      <c r="AQ12" s="316">
        <v>3258</v>
      </c>
      <c r="AR12" s="317" t="s">
        <v>512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513</v>
      </c>
      <c r="AL13" s="1175"/>
      <c r="AM13" s="1175"/>
      <c r="AN13" s="1176"/>
      <c r="AO13" s="315" t="s">
        <v>512</v>
      </c>
      <c r="AP13" s="315" t="s">
        <v>512</v>
      </c>
      <c r="AQ13" s="316">
        <v>24</v>
      </c>
      <c r="AR13" s="317" t="s">
        <v>512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514</v>
      </c>
      <c r="AL14" s="1175"/>
      <c r="AM14" s="1175"/>
      <c r="AN14" s="1176"/>
      <c r="AO14" s="315">
        <v>1100</v>
      </c>
      <c r="AP14" s="315">
        <v>3134</v>
      </c>
      <c r="AQ14" s="316">
        <v>10094</v>
      </c>
      <c r="AR14" s="317">
        <v>-69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515</v>
      </c>
      <c r="AL15" s="1175"/>
      <c r="AM15" s="1175"/>
      <c r="AN15" s="1176"/>
      <c r="AO15" s="315" t="s">
        <v>512</v>
      </c>
      <c r="AP15" s="315" t="s">
        <v>512</v>
      </c>
      <c r="AQ15" s="316">
        <v>4017</v>
      </c>
      <c r="AR15" s="317" t="s">
        <v>512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516</v>
      </c>
      <c r="AL16" s="1178"/>
      <c r="AM16" s="1178"/>
      <c r="AN16" s="1179"/>
      <c r="AO16" s="315">
        <v>-16412</v>
      </c>
      <c r="AP16" s="315">
        <v>-46758</v>
      </c>
      <c r="AQ16" s="316">
        <v>-17771</v>
      </c>
      <c r="AR16" s="317">
        <v>163.1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190</v>
      </c>
      <c r="AL17" s="1178"/>
      <c r="AM17" s="1178"/>
      <c r="AN17" s="1179"/>
      <c r="AO17" s="315">
        <v>227243</v>
      </c>
      <c r="AP17" s="315">
        <v>647416</v>
      </c>
      <c r="AQ17" s="316">
        <v>242952</v>
      </c>
      <c r="AR17" s="317">
        <v>166.5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521</v>
      </c>
      <c r="AL21" s="1170"/>
      <c r="AM21" s="1170"/>
      <c r="AN21" s="1171"/>
      <c r="AO21" s="327">
        <v>48.43</v>
      </c>
      <c r="AP21" s="328">
        <v>21.84</v>
      </c>
      <c r="AQ21" s="329">
        <v>26.59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522</v>
      </c>
      <c r="AL22" s="1170"/>
      <c r="AM22" s="1170"/>
      <c r="AN22" s="1171"/>
      <c r="AO22" s="332">
        <v>87.3</v>
      </c>
      <c r="AP22" s="333">
        <v>95.6</v>
      </c>
      <c r="AQ22" s="334">
        <v>-8.3000000000000007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503</v>
      </c>
      <c r="AP30" s="303"/>
      <c r="AQ30" s="304" t="s">
        <v>504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505</v>
      </c>
      <c r="AQ31" s="310" t="s">
        <v>506</v>
      </c>
      <c r="AR31" s="311" t="s">
        <v>507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526</v>
      </c>
      <c r="AL32" s="1186"/>
      <c r="AM32" s="1186"/>
      <c r="AN32" s="1187"/>
      <c r="AO32" s="342">
        <v>96643</v>
      </c>
      <c r="AP32" s="342">
        <v>275336</v>
      </c>
      <c r="AQ32" s="343">
        <v>136235</v>
      </c>
      <c r="AR32" s="344">
        <v>102.1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527</v>
      </c>
      <c r="AL33" s="1186"/>
      <c r="AM33" s="1186"/>
      <c r="AN33" s="1187"/>
      <c r="AO33" s="342" t="s">
        <v>512</v>
      </c>
      <c r="AP33" s="342" t="s">
        <v>512</v>
      </c>
      <c r="AQ33" s="343" t="s">
        <v>512</v>
      </c>
      <c r="AR33" s="344" t="s">
        <v>512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528</v>
      </c>
      <c r="AL34" s="1186"/>
      <c r="AM34" s="1186"/>
      <c r="AN34" s="1187"/>
      <c r="AO34" s="342" t="s">
        <v>512</v>
      </c>
      <c r="AP34" s="342" t="s">
        <v>512</v>
      </c>
      <c r="AQ34" s="343">
        <v>5</v>
      </c>
      <c r="AR34" s="344" t="s">
        <v>512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529</v>
      </c>
      <c r="AL35" s="1186"/>
      <c r="AM35" s="1186"/>
      <c r="AN35" s="1187"/>
      <c r="AO35" s="342">
        <v>1334</v>
      </c>
      <c r="AP35" s="342">
        <v>3801</v>
      </c>
      <c r="AQ35" s="343">
        <v>32688</v>
      </c>
      <c r="AR35" s="344">
        <v>-88.4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530</v>
      </c>
      <c r="AL36" s="1186"/>
      <c r="AM36" s="1186"/>
      <c r="AN36" s="1187"/>
      <c r="AO36" s="342">
        <v>3335</v>
      </c>
      <c r="AP36" s="342">
        <v>9501</v>
      </c>
      <c r="AQ36" s="343">
        <v>4188</v>
      </c>
      <c r="AR36" s="344">
        <v>126.9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531</v>
      </c>
      <c r="AL37" s="1186"/>
      <c r="AM37" s="1186"/>
      <c r="AN37" s="1187"/>
      <c r="AO37" s="342">
        <v>1572</v>
      </c>
      <c r="AP37" s="342">
        <v>4479</v>
      </c>
      <c r="AQ37" s="343">
        <v>1212</v>
      </c>
      <c r="AR37" s="344">
        <v>269.60000000000002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532</v>
      </c>
      <c r="AL38" s="1189"/>
      <c r="AM38" s="1189"/>
      <c r="AN38" s="1190"/>
      <c r="AO38" s="345" t="s">
        <v>512</v>
      </c>
      <c r="AP38" s="345" t="s">
        <v>512</v>
      </c>
      <c r="AQ38" s="346">
        <v>25</v>
      </c>
      <c r="AR38" s="334" t="s">
        <v>512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533</v>
      </c>
      <c r="AL39" s="1189"/>
      <c r="AM39" s="1189"/>
      <c r="AN39" s="1190"/>
      <c r="AO39" s="342" t="s">
        <v>512</v>
      </c>
      <c r="AP39" s="342" t="s">
        <v>512</v>
      </c>
      <c r="AQ39" s="343">
        <v>-7598</v>
      </c>
      <c r="AR39" s="344" t="s">
        <v>512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534</v>
      </c>
      <c r="AL40" s="1186"/>
      <c r="AM40" s="1186"/>
      <c r="AN40" s="1187"/>
      <c r="AO40" s="342">
        <v>-75899</v>
      </c>
      <c r="AP40" s="342">
        <v>-216236</v>
      </c>
      <c r="AQ40" s="343">
        <v>-123844</v>
      </c>
      <c r="AR40" s="344">
        <v>74.599999999999994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303</v>
      </c>
      <c r="AL41" s="1192"/>
      <c r="AM41" s="1192"/>
      <c r="AN41" s="1193"/>
      <c r="AO41" s="342">
        <v>26985</v>
      </c>
      <c r="AP41" s="342">
        <v>76880</v>
      </c>
      <c r="AQ41" s="343">
        <v>42911</v>
      </c>
      <c r="AR41" s="344">
        <v>79.2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503</v>
      </c>
      <c r="AN49" s="1182" t="s">
        <v>538</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539</v>
      </c>
      <c r="AO50" s="359" t="s">
        <v>540</v>
      </c>
      <c r="AP50" s="360" t="s">
        <v>541</v>
      </c>
      <c r="AQ50" s="361" t="s">
        <v>542</v>
      </c>
      <c r="AR50" s="362" t="s">
        <v>543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273067</v>
      </c>
      <c r="AN51" s="364">
        <v>762757</v>
      </c>
      <c r="AO51" s="365">
        <v>-11.5</v>
      </c>
      <c r="AP51" s="366">
        <v>333013</v>
      </c>
      <c r="AQ51" s="367">
        <v>5.3</v>
      </c>
      <c r="AR51" s="368">
        <v>-16.8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31704</v>
      </c>
      <c r="AN52" s="372">
        <v>88559</v>
      </c>
      <c r="AO52" s="373">
        <v>22.9</v>
      </c>
      <c r="AP52" s="374">
        <v>126732</v>
      </c>
      <c r="AQ52" s="375">
        <v>19.100000000000001</v>
      </c>
      <c r="AR52" s="376">
        <v>3.8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143594</v>
      </c>
      <c r="AN53" s="364">
        <v>395576</v>
      </c>
      <c r="AO53" s="365">
        <v>-48.1</v>
      </c>
      <c r="AP53" s="366">
        <v>280458</v>
      </c>
      <c r="AQ53" s="367">
        <v>-15.8</v>
      </c>
      <c r="AR53" s="368">
        <v>-32.299999999999997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18048</v>
      </c>
      <c r="AN54" s="372">
        <v>49719</v>
      </c>
      <c r="AO54" s="373">
        <v>-43.9</v>
      </c>
      <c r="AP54" s="374">
        <v>127286</v>
      </c>
      <c r="AQ54" s="375">
        <v>0.4</v>
      </c>
      <c r="AR54" s="376">
        <v>-44.3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141973</v>
      </c>
      <c r="AN55" s="364">
        <v>402190</v>
      </c>
      <c r="AO55" s="365">
        <v>1.7</v>
      </c>
      <c r="AP55" s="366">
        <v>291945</v>
      </c>
      <c r="AQ55" s="367">
        <v>4.0999999999999996</v>
      </c>
      <c r="AR55" s="368">
        <v>-2.4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92561</v>
      </c>
      <c r="AN56" s="372">
        <v>262212</v>
      </c>
      <c r="AO56" s="373">
        <v>427.4</v>
      </c>
      <c r="AP56" s="374">
        <v>127651</v>
      </c>
      <c r="AQ56" s="375">
        <v>0.3</v>
      </c>
      <c r="AR56" s="376">
        <v>427.1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220719</v>
      </c>
      <c r="AN57" s="364">
        <v>621744</v>
      </c>
      <c r="AO57" s="365">
        <v>54.6</v>
      </c>
      <c r="AP57" s="366">
        <v>291173</v>
      </c>
      <c r="AQ57" s="367">
        <v>-0.3</v>
      </c>
      <c r="AR57" s="368">
        <v>54.9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9336</v>
      </c>
      <c r="AN58" s="372">
        <v>26299</v>
      </c>
      <c r="AO58" s="373">
        <v>-90</v>
      </c>
      <c r="AP58" s="374">
        <v>119071</v>
      </c>
      <c r="AQ58" s="375">
        <v>-6.7</v>
      </c>
      <c r="AR58" s="376">
        <v>-83.3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279372</v>
      </c>
      <c r="AN59" s="364">
        <v>795932</v>
      </c>
      <c r="AO59" s="365">
        <v>28</v>
      </c>
      <c r="AP59" s="366">
        <v>271581</v>
      </c>
      <c r="AQ59" s="367">
        <v>-6.7</v>
      </c>
      <c r="AR59" s="368">
        <v>34.700000000000003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138541</v>
      </c>
      <c r="AN60" s="372">
        <v>394704</v>
      </c>
      <c r="AO60" s="373">
        <v>1400.8</v>
      </c>
      <c r="AP60" s="374">
        <v>117844</v>
      </c>
      <c r="AQ60" s="375">
        <v>-1</v>
      </c>
      <c r="AR60" s="376">
        <v>1401.8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211745</v>
      </c>
      <c r="AN61" s="379">
        <v>595640</v>
      </c>
      <c r="AO61" s="380">
        <v>4.9000000000000004</v>
      </c>
      <c r="AP61" s="381">
        <v>293634</v>
      </c>
      <c r="AQ61" s="382">
        <v>-2.7</v>
      </c>
      <c r="AR61" s="368">
        <v>7.6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58038</v>
      </c>
      <c r="AN62" s="372">
        <v>164299</v>
      </c>
      <c r="AO62" s="373">
        <v>343.4</v>
      </c>
      <c r="AP62" s="374">
        <v>123717</v>
      </c>
      <c r="AQ62" s="375">
        <v>2.4</v>
      </c>
      <c r="AR62" s="376">
        <v>341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IFg4eq6q7Jn0lpnebEqfBigU6EgLFAj7n3GgCoKULoOoInr9rifiy98rAocMTNn7DQ4orgRR5m+DPK/KchUVKw==" saltValue="PCEe7RkCQOz0eJcKmcK3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fm8+lLCRRWSKw/Y/3f4qXqK/bmuWW4YyrubKX4KRg8W1WHXNHYbsqd2FVkOlIH6vUxtOpnxgbPewyfe0MFmkw==" saltValue="HAG3h80/ocIJn2wTxq7w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gyq+X0WXyD+C962D+HgidFo0LKLQ4EavxyYo46G1vVpdezP0cDLQRD+73l9VqBi1y/n64phjGBPoZcIdLqiTQ==" saltValue="RDuhhVb/CqQ26M7K41yA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94" t="s">
        <v>3</v>
      </c>
      <c r="D47" s="1194"/>
      <c r="E47" s="1195"/>
      <c r="F47" s="11">
        <v>102.46</v>
      </c>
      <c r="G47" s="12">
        <v>96.76</v>
      </c>
      <c r="H47" s="12">
        <v>102.48</v>
      </c>
      <c r="I47" s="12">
        <v>77.69</v>
      </c>
      <c r="J47" s="13">
        <v>57.21</v>
      </c>
    </row>
    <row r="48" spans="2:10" ht="57.75" customHeight="1">
      <c r="B48" s="14"/>
      <c r="C48" s="1196" t="s">
        <v>4</v>
      </c>
      <c r="D48" s="1196"/>
      <c r="E48" s="1197"/>
      <c r="F48" s="15">
        <v>18.690000000000001</v>
      </c>
      <c r="G48" s="16">
        <v>25.8</v>
      </c>
      <c r="H48" s="16">
        <v>26.53</v>
      </c>
      <c r="I48" s="16">
        <v>28.08</v>
      </c>
      <c r="J48" s="17">
        <v>41.03</v>
      </c>
    </row>
    <row r="49" spans="2:10" ht="57.75" customHeight="1" thickBot="1">
      <c r="B49" s="18"/>
      <c r="C49" s="1198" t="s">
        <v>5</v>
      </c>
      <c r="D49" s="1198"/>
      <c r="E49" s="1199"/>
      <c r="F49" s="19" t="s">
        <v>559</v>
      </c>
      <c r="G49" s="20">
        <v>8.15</v>
      </c>
      <c r="H49" s="20" t="s">
        <v>560</v>
      </c>
      <c r="I49" s="20" t="s">
        <v>561</v>
      </c>
      <c r="J49" s="21" t="s">
        <v>562</v>
      </c>
    </row>
    <row r="50" spans="2:10" ht="13.5" customHeight="1"/>
    <row r="51" spans="2:10" ht="13.5" hidden="1" customHeight="1"/>
    <row r="52" spans="2:10" ht="13.5" hidden="1" customHeight="1"/>
    <row r="53" spans="2:10" ht="13.5" hidden="1" customHeight="1"/>
  </sheetData>
  <sheetProtection algorithmName="SHA-512" hashValue="8WeVTqhZCGgTRqaQZj2nN41vt0kOBMMUYiTLGMurOkEPRDe80GmOSLdO/1Ic+/Q3T/XdJ+Vu/UOfE+ipSqN+VA==" saltValue="FKN9tkso0QpOBxSw6pnH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WS106</cp:lastModifiedBy>
  <cp:lastPrinted>2020-03-11T05:11:48Z</cp:lastPrinted>
  <dcterms:created xsi:type="dcterms:W3CDTF">2020-02-10T03:38:10Z</dcterms:created>
  <dcterms:modified xsi:type="dcterms:W3CDTF">2020-03-11T05:12:31Z</dcterms:modified>
</cp:coreProperties>
</file>